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1AEDDFD3-D198-4891-8FA0-EEE28EC0CA70}" xr6:coauthVersionLast="47" xr6:coauthVersionMax="47" xr10:uidLastSave="{00000000-0000-0000-0000-000000000000}"/>
  <bookViews>
    <workbookView xWindow="-28920" yWindow="-120" windowWidth="29040" windowHeight="1584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F8" i="10" l="1"/>
  <c r="M2" i="10" s="1"/>
  <c r="K16" i="12"/>
  <c r="S16" i="12" s="1"/>
  <c r="K17" i="12"/>
  <c r="K24" i="12"/>
  <c r="S24" i="12" s="1"/>
  <c r="K23" i="12"/>
  <c r="S23" i="12" s="1"/>
  <c r="K18" i="12"/>
  <c r="K20" i="12"/>
  <c r="K21" i="12"/>
  <c r="T21" i="12" s="1"/>
  <c r="F4" i="10"/>
  <c r="F6" i="10" s="1"/>
  <c r="T16" i="12" l="1"/>
  <c r="T23" i="12"/>
  <c r="T24" i="12"/>
  <c r="S21" i="12"/>
  <c r="K25" i="12"/>
  <c r="T17" i="12"/>
  <c r="S17" i="12"/>
  <c r="T18" i="12"/>
  <c r="S18" i="12"/>
  <c r="T20" i="12"/>
  <c r="S20" i="12"/>
  <c r="K10" i="12" l="1"/>
  <c r="T25" i="12"/>
  <c r="I10" i="10" s="1"/>
  <c r="M6" i="10" s="1"/>
  <c r="S25" i="12"/>
  <c r="I9" i="10" s="1"/>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<sst xmlns="http://schemas.openxmlformats.org/spreadsheetml/2006/main" count="153" uniqueCount="139">
  <si>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</si>
  <si>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</si>
  <si>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</si>
  <si>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</si>
  <si>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</si>
  <si>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</si>
  <si>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</si>
  <si>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</si>
  <si>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</si>
  <si>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</si>
  <si>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</si>
  <si>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</si>
  <si>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</si>
  <si>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</si>
  <si>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</si>
  <si>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</si>
  <si>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</si>
  <si>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</si>
  <si>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</si>
  <si>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</si>
  <si>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</si>
  <si>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</si>
  <si>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</si>
  <si>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</si>
  <si>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</si>
  <si>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</si>
  <si>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</si>
  <si>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</si>
  <si>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</si>
  <si>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</si>
  <si>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</si>
  <si>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</si>
  <si>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</si>
  <si>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</si>
  <si>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</si>
  <si>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</si>
  <si>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</si>
  <si>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</si>
  <si>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</si>
  <si>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</si>
  <si>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</si>
  <si>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</si>
  <si>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</si>
  <si>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</si>
  <si>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</si>
  <si>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</si>
  <si>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</si>
  <si>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</si>
  <si>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</si>
  <si>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</si>
  <si>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</si>
  <si>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</si>
  <si>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</si>
  <si>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</si>
  <si>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</si>
  <si>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</si>
  <si>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</si>
  <si>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</si>
  <si>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</si>
  <si>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</si>
  <si>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</si>
  <si>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</si>
  <si>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</si>
  <si>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</si>
  <si>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</si>
  <si>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</si>
  <si>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</si>
  <si>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</si>
  <si>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</si>
  <si>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</si>
  <si>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</si>
  <si>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</si>
  <si>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</si>
  <si>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</si>
  <si>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</si>
  <si>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</si>
  <si>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</si>
  <si>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</si>
  <si>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</si>
  <si>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</si>
  <si>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</si>
  <si>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</si>
  <si>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</si>
  <si>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</si>
  <si>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</si>
  <si>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</si>
  <si>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</si>
  <si>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</si>
  <si>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</si>
  <si>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</si>
  <si>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</si>
  <si>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</si>
  <si>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</si>
  <si>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</si>
  <si>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</si>
  <si>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</si>
  <si>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</si>
  <si>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</si>
  <si>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</si>
  <si>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</si>
  <si>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</si>
  <si>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</si>
  <si>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</si>
  <si>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</si>
  <si>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</si>
  <si>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</si>
  <si>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</si>
  <si>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</si>
  <si>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</si>
  <si>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</si>
  <si>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</si>
  <si>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</si>
  <si>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</si>
  <si>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</si>
  <si>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</si>
  <si>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</si>
  <si>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</si>
  <si>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</si>
  <si>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</si>
  <si>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Abdominal Imaging (DL)</t>
  </si>
  <si>
    <t xml:space="preserve">To enable appretices to spend time with medical, surgical and imaging specialist teams in modalities that image the abdomen in a range of clinical scenarios to enable apprentices to critically analyse and recognise normal and abnormal appearances of abdominal radiographic imaging. 
</t>
  </si>
  <si>
    <t>To support apprentices with opportunites to engage in MDTs to allow critical evaluation of imaging modalities, techniques, pathologies and trauma in terms of their imaging pathway.  To enable the apprentice to gain sufficient opportunity to complete their summative assignments and develop the ability to create a prelimary clinical evaluation of the diagnosis or differential diagnosis with a focus on timely informed escallation to support patient safety and patient centred care</t>
  </si>
  <si>
    <t>To continue to support the apprentice to ensure continued competence and knowledge sharing with a view to continued service improvement and to allow evidence of the 4 pillars of ACP.</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</si>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</sst>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2">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4" fillId="6" borderId="45" xfId="0" applyFont="1" applyFill="1" applyBorder="1" applyAlignment="1">
      <alignment horizontal="left" vertical="center" wrapText="1" indent="1"/>
    </xf>
    <xf numFmtId="0" fontId="0" fillId="0" borderId="46" xfId="0" applyBorder="1" applyAlignment="1">
      <alignment horizontal="center" vertical="center" wrapTex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14" fillId="8"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14" fillId="6" borderId="51" xfId="0" applyFont="1" applyFill="1" applyBorder="1" applyAlignment="1">
      <alignment horizontal="left" vertical="center" wrapText="1" indent="1"/>
    </xf>
    <xf numFmtId="0" fontId="0" fillId="12" borderId="54" xfId="0" applyFill="1" applyBorder="1" applyAlignment="1">
      <alignment horizontal="left" vertical="center" wrapText="1" indent="1"/>
    </xf>
    <xf numFmtId="0" fontId="0" fillId="12" borderId="55" xfId="0" applyFill="1" applyBorder="1" applyAlignment="1">
      <alignment horizontal="center" vertical="center" wrapText="1"/>
    </xf>
    <xf numFmtId="0" fontId="0" fillId="12" borderId="55" xfId="0" applyFill="1" applyBorder="1" applyAlignment="1">
      <alignment horizontal="left" vertical="center" wrapText="1" indent="1"/>
    </xf>
    <xf numFmtId="0" fontId="0" fillId="12" borderId="56" xfId="0" applyFill="1" applyBorder="1" applyAlignment="1">
      <alignment horizontal="left" vertical="center" wrapText="1" indent="1"/>
    </xf>
    <xf numFmtId="0" fontId="14" fillId="6" borderId="57" xfId="0" applyFont="1" applyFill="1" applyBorder="1" applyAlignment="1">
      <alignment horizontal="left" vertical="center" wrapText="1" indent="1"/>
    </xf>
    <xf numFmtId="0" fontId="0" fillId="0" borderId="58" xfId="0" applyBorder="1" applyAlignment="1">
      <alignment horizontal="center" vertical="center" wrapTex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0" fontId="31" fillId="20" borderId="0" xfId="0" applyFont="1" applyFill="1"/>
    <xf numFmtId="0" fontId="1" fillId="19"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19" borderId="0" xfId="0" applyFont="1" applyFill="1" applyAlignment="1">
      <alignment horizontal="right"/>
    </xf>
    <xf numFmtId="0" fontId="0" fillId="19" borderId="0" xfId="0" applyFill="1" applyAlignment="1">
      <alignment vertical="center"/>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2" borderId="60" xfId="0" applyFont="1" applyFill="1" applyBorder="1" applyAlignment="1">
      <alignment horizontal="center" wrapText="1"/>
    </xf>
    <xf numFmtId="0" fontId="31" fillId="22" borderId="61"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1" fillId="23" borderId="8" xfId="0" applyFont="1" applyFill="1" applyBorder="1" applyAlignment="1">
      <alignment horizontal="center" wrapText="1"/>
    </xf>
    <xf numFmtId="0" fontId="31"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19" borderId="0" xfId="0" applyFont="1" applyFill="1" applyAlignment="1">
      <alignment horizontal="left"/>
    </xf>
    <xf numFmtId="0" fontId="31" fillId="21" borderId="6" xfId="0" applyFont="1" applyFill="1" applyBorder="1" applyAlignment="1">
      <alignment horizontal="center" wrapText="1"/>
    </xf>
    <xf numFmtId="0" fontId="31"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2" fillId="12" borderId="50"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xf numFmtId="0" fontId="2" fillId="12" borderId="50"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100</c:v>
                </c:pt>
                <c:pt idx="2">
                  <c:v>1484</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E1" sqref="E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40" t="s">
        <v>2</v>
      </c>
      <c r="L2" s="141"/>
      <c r="M2" s="141"/>
      <c r="N2" s="141"/>
      <c r="O2" s="141"/>
      <c r="P2" s="141"/>
      <c r="Q2" s="141"/>
      <c r="R2" s="141"/>
      <c r="S2" s="141"/>
      <c r="T2" s="141"/>
      <c r="U2" s="141"/>
      <c r="V2" s="141"/>
      <c r="W2" s="141"/>
      <c r="X2" s="141"/>
      <c r="Y2" s="141"/>
      <c r="Z2" s="141"/>
      <c r="AA2" s="141"/>
      <c r="AB2" s="141"/>
      <c r="AC2" s="141"/>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40" t="s">
        <v>3</v>
      </c>
      <c r="L3" s="141"/>
      <c r="M3" s="141"/>
      <c r="N3" s="141"/>
      <c r="O3" s="141"/>
      <c r="P3" s="141"/>
      <c r="Q3" s="141"/>
      <c r="R3" s="141"/>
      <c r="S3" s="141"/>
      <c r="T3" s="141"/>
      <c r="U3" s="141"/>
      <c r="V3" s="141"/>
      <c r="W3" s="141"/>
      <c r="X3" s="141"/>
      <c r="Y3" s="141"/>
      <c r="Z3" s="141"/>
      <c r="AA3" s="141"/>
      <c r="AB3" s="141"/>
      <c r="AC3" s="141"/>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2" t="s">
        <v>5</v>
      </c>
      <c r="AF5" s="143"/>
      <c r="AG5" s="143"/>
      <c r="AH5" s="143"/>
      <c r="AI5" s="143"/>
      <c r="AJ5" s="143"/>
      <c r="AK5" s="143"/>
      <c r="AL5" s="143"/>
      <c r="AM5" s="143"/>
      <c r="AN5" s="143"/>
      <c r="AO5" s="4"/>
      <c r="AP5" s="4"/>
      <c r="AQ5" s="4"/>
      <c r="AR5" s="4"/>
      <c r="AS5" s="4"/>
      <c r="AT5" s="4"/>
      <c r="AU5" s="4"/>
      <c r="AV5" s="4"/>
      <c r="AW5" s="3"/>
      <c r="AX5" s="3"/>
    </row>
    <row r="6" spans="1:50" ht="25.5" customHeight="1" x14ac:dyDescent="0.3">
      <c r="A6" s="3"/>
      <c r="B6" s="3"/>
      <c r="C6" s="12" t="s">
        <v>6</v>
      </c>
      <c r="D6" s="12"/>
      <c r="E6" s="12"/>
      <c r="F6" s="12"/>
      <c r="G6" s="12"/>
      <c r="H6" s="12"/>
      <c r="I6" s="12"/>
      <c r="J6" s="12"/>
      <c r="K6" s="144" t="s">
        <v>7</v>
      </c>
      <c r="L6" s="144"/>
      <c r="M6" s="144"/>
      <c r="N6" s="144"/>
      <c r="O6" s="144"/>
      <c r="P6" s="144"/>
      <c r="Q6" s="144"/>
      <c r="R6" s="144"/>
      <c r="S6" s="144"/>
      <c r="T6" s="144"/>
      <c r="U6" s="144"/>
      <c r="V6" s="144"/>
      <c r="W6" s="144"/>
      <c r="X6" s="144"/>
      <c r="Y6" s="144"/>
      <c r="Z6" s="144"/>
      <c r="AA6" s="144"/>
      <c r="AB6" s="144"/>
      <c r="AC6" s="144"/>
      <c r="AD6" s="4"/>
      <c r="AE6" s="145" t="s">
        <v>8</v>
      </c>
      <c r="AF6" s="146"/>
      <c r="AG6" s="146"/>
      <c r="AH6" s="146"/>
      <c r="AI6" s="146"/>
      <c r="AJ6" s="146"/>
      <c r="AK6" s="146"/>
      <c r="AL6" s="146"/>
      <c r="AM6" s="146"/>
      <c r="AN6" s="146"/>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3" t="s">
        <v>9</v>
      </c>
      <c r="AF7" s="134"/>
      <c r="AG7" s="134"/>
      <c r="AH7" s="134"/>
      <c r="AI7" s="134"/>
      <c r="AJ7" s="134"/>
      <c r="AK7" s="134"/>
      <c r="AL7" s="134"/>
      <c r="AM7" s="134"/>
      <c r="AN7" s="134"/>
      <c r="AO7" s="4"/>
      <c r="AP7" s="4"/>
      <c r="AQ7" s="4"/>
      <c r="AR7" s="4"/>
      <c r="AS7" s="4"/>
      <c r="AT7" s="4"/>
      <c r="AU7" s="4"/>
      <c r="AV7" s="4"/>
      <c r="AW7" s="3"/>
      <c r="AX7" s="3"/>
    </row>
    <row r="8" spans="1:50" ht="25.5" customHeight="1" x14ac:dyDescent="0.3">
      <c r="A8" s="3"/>
      <c r="B8" s="3"/>
      <c r="C8" s="13" t="s">
        <v>10</v>
      </c>
      <c r="D8" s="13"/>
      <c r="E8" s="13"/>
      <c r="F8" s="13"/>
      <c r="G8" s="13"/>
      <c r="H8" s="13"/>
      <c r="I8" s="126"/>
      <c r="J8" s="127"/>
      <c r="K8" s="124">
        <v>32</v>
      </c>
      <c r="L8" s="32" t="s">
        <v>11</v>
      </c>
      <c r="M8" s="14"/>
      <c r="N8" s="14"/>
      <c r="O8" s="14"/>
      <c r="P8" s="14"/>
      <c r="Q8" s="14"/>
      <c r="R8" s="14"/>
      <c r="S8" s="14"/>
      <c r="T8" s="14"/>
      <c r="U8" s="14"/>
      <c r="V8" s="14"/>
      <c r="W8" s="14"/>
      <c r="X8" s="14"/>
      <c r="Y8" s="14"/>
      <c r="Z8" s="14"/>
      <c r="AA8" s="14"/>
      <c r="AB8" s="14"/>
      <c r="AC8" s="14"/>
      <c r="AD8" s="14"/>
      <c r="AE8" s="138" t="s">
        <v>12</v>
      </c>
      <c r="AF8" s="139"/>
      <c r="AG8" s="139"/>
      <c r="AH8" s="139"/>
      <c r="AI8" s="139"/>
      <c r="AJ8" s="139"/>
      <c r="AK8" s="139"/>
      <c r="AL8" s="139"/>
      <c r="AM8" s="139"/>
      <c r="AN8" s="139"/>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5"/>
      <c r="D13" s="135"/>
      <c r="E13" s="135"/>
      <c r="F13" s="135"/>
      <c r="G13" s="135"/>
      <c r="H13" s="135"/>
      <c r="I13" s="135"/>
      <c r="J13" s="85"/>
      <c r="K13" s="136" t="s">
        <v>20</v>
      </c>
      <c r="L13" s="137"/>
      <c r="M13" s="137"/>
      <c r="N13" s="137"/>
      <c r="O13" s="137"/>
      <c r="P13" s="137"/>
      <c r="Q13" s="137"/>
      <c r="R13" s="137"/>
      <c r="S13" s="137"/>
      <c r="T13" s="137"/>
      <c r="U13" s="137"/>
      <c r="V13" s="137"/>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0" t="s">
        <v>64</v>
      </c>
      <c r="V14" s="131"/>
      <c r="W14" s="132"/>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8" t="s">
        <v>93</v>
      </c>
      <c r="C16" s="81" t="s">
        <v>94</v>
      </c>
      <c r="D16" s="19">
        <v>30</v>
      </c>
      <c r="E16" s="19"/>
      <c r="F16" s="19"/>
      <c r="G16" s="19"/>
      <c r="H16" s="19"/>
      <c r="I16" s="19"/>
      <c r="J16" s="19">
        <v>0</v>
      </c>
      <c r="K16" s="92">
        <f>(($D16/(SUM($D$16:$D$25)))*($K$9))-J16</f>
        <v>120.3891891891892</v>
      </c>
      <c r="L16" s="93"/>
      <c r="M16" s="93"/>
      <c r="N16" s="93"/>
      <c r="O16" s="93">
        <v>30</v>
      </c>
      <c r="P16" s="93"/>
      <c r="Q16" s="93"/>
      <c r="R16" s="93">
        <v>170</v>
      </c>
      <c r="S16" s="93">
        <f>(K16-(SUM(L16:R16)))/2</f>
        <v>-39.805405405405402</v>
      </c>
      <c r="T16" s="94">
        <f>(K16-(SUM(L16:R16)))/2</f>
        <v>-39.805405405405402</v>
      </c>
      <c r="U16" s="121" t="s">
        <v>95</v>
      </c>
      <c r="V16" s="122" t="s">
        <v>96</v>
      </c>
      <c r="W16" s="123"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9"/>
      <c r="C17" s="82" t="s">
        <v>98</v>
      </c>
      <c r="D17" s="19">
        <v>20</v>
      </c>
      <c r="E17" s="19"/>
      <c r="F17" s="19"/>
      <c r="G17" s="19"/>
      <c r="H17" s="19"/>
      <c r="I17" s="19"/>
      <c r="J17" s="19">
        <v>0</v>
      </c>
      <c r="K17" s="92">
        <f>(($D17/(SUM($D$16:$D$25)))*($K$9))-J17</f>
        <v>80.259459459459464</v>
      </c>
      <c r="L17" s="93"/>
      <c r="M17" s="93"/>
      <c r="N17" s="93"/>
      <c r="O17" s="93">
        <v>30</v>
      </c>
      <c r="P17" s="93"/>
      <c r="Q17" s="93"/>
      <c r="R17" s="93">
        <v>170</v>
      </c>
      <c r="S17" s="93">
        <f>(K17-(SUM(L17:R17)))/2</f>
        <v>-59.870270270270268</v>
      </c>
      <c r="T17" s="94">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9"/>
      <c r="C18" s="83" t="s">
        <v>102</v>
      </c>
      <c r="D18" s="19">
        <v>30</v>
      </c>
      <c r="E18" s="19"/>
      <c r="F18" s="19"/>
      <c r="G18" s="19"/>
      <c r="H18" s="19"/>
      <c r="I18" s="19"/>
      <c r="J18" s="19">
        <v>0</v>
      </c>
      <c r="K18" s="92">
        <f>(($D18/(SUM($D$16:$D$25)))*($K$9))-J18</f>
        <v>120.3891891891892</v>
      </c>
      <c r="L18" s="93"/>
      <c r="M18" s="93"/>
      <c r="N18" s="93"/>
      <c r="O18" s="93">
        <v>20</v>
      </c>
      <c r="P18" s="93"/>
      <c r="Q18" s="93"/>
      <c r="R18" s="93">
        <v>270</v>
      </c>
      <c r="S18" s="93">
        <f>(K18-(SUM(L18:R18)))/2</f>
        <v>-84.805405405405395</v>
      </c>
      <c r="T18" s="94">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95"/>
      <c r="L19" s="95"/>
      <c r="M19" s="95"/>
      <c r="N19" s="95"/>
      <c r="O19" s="95"/>
      <c r="P19" s="95"/>
      <c r="Q19" s="95"/>
      <c r="R19" s="95"/>
      <c r="S19" s="95"/>
      <c r="T19" s="96"/>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8" t="s">
        <v>106</v>
      </c>
      <c r="C20" s="83" t="s">
        <v>107</v>
      </c>
      <c r="D20" s="19">
        <v>30</v>
      </c>
      <c r="E20" s="19"/>
      <c r="F20" s="19"/>
      <c r="G20" s="19"/>
      <c r="H20" s="19"/>
      <c r="I20" s="19"/>
      <c r="J20" s="19">
        <v>0</v>
      </c>
      <c r="K20" s="92">
        <f>(($D20/(SUM($D$16:$D$25)))*($K$9))-J20</f>
        <v>120.3891891891892</v>
      </c>
      <c r="L20" s="93">
        <v>60</v>
      </c>
      <c r="M20" s="93"/>
      <c r="N20" s="93"/>
      <c r="O20" s="93"/>
      <c r="P20" s="93"/>
      <c r="Q20" s="93"/>
      <c r="R20" s="93">
        <v>240</v>
      </c>
      <c r="S20" s="93">
        <f t="shared" ref="S20:S21" si="0">(K20-(SUM(L20:R20)))/2</f>
        <v>-89.805405405405395</v>
      </c>
      <c r="T20" s="94">
        <f t="shared" ref="T20:T21" si="1">(K20-(SUM(L20:R20)))/2</f>
        <v>-89.805405405405395</v>
      </c>
      <c r="U20" s="8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8"/>
      <c r="C21" s="83" t="s">
        <v>112</v>
      </c>
      <c r="D21" s="19">
        <v>30</v>
      </c>
      <c r="E21" s="19"/>
      <c r="F21" s="19"/>
      <c r="G21" s="19"/>
      <c r="H21" s="19"/>
      <c r="I21" s="19"/>
      <c r="J21" s="19">
        <v>0</v>
      </c>
      <c r="K21" s="92">
        <f>(($D21/(SUM($D$16:$D$25)))*($K$9))-J21</f>
        <v>120.3891891891892</v>
      </c>
      <c r="L21" s="93">
        <v>48</v>
      </c>
      <c r="M21" s="93"/>
      <c r="N21" s="93"/>
      <c r="O21" s="93"/>
      <c r="P21" s="93"/>
      <c r="Q21" s="93"/>
      <c r="R21" s="93">
        <v>252</v>
      </c>
      <c r="S21" s="93">
        <f t="shared" si="0"/>
        <v>-89.805405405405395</v>
      </c>
      <c r="T21" s="94">
        <f t="shared" si="1"/>
        <v>-89.805405405405395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4"/>
      <c r="D22" s="20"/>
      <c r="E22" s="20"/>
      <c r="F22" s="20"/>
      <c r="G22" s="20"/>
      <c r="H22" s="20"/>
      <c r="I22" s="20"/>
      <c r="J22" s="20"/>
      <c r="K22" s="95"/>
      <c r="L22" s="95"/>
      <c r="M22" s="95"/>
      <c r="N22" s="95"/>
      <c r="O22" s="95"/>
      <c r="P22" s="95"/>
      <c r="Q22" s="95"/>
      <c r="R22" s="95"/>
      <c r="S22" s="95"/>
      <c r="T22" s="96"/>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28"/>
      <c r="C23" s="83" t="s">
        <v>115</v>
      </c>
      <c r="D23" s="19">
        <v>30</v>
      </c>
      <c r="E23" s="19"/>
      <c r="F23" s="19"/>
      <c r="G23" s="19"/>
      <c r="H23" s="19"/>
      <c r="I23" s="19"/>
      <c r="J23" s="19">
        <v>0</v>
      </c>
      <c r="K23" s="92">
        <f>(($D23/(SUM($D$16:$D$25)))*($K$9))-J23</f>
        <v>120.3891891891892</v>
      </c>
      <c r="L23" s="93">
        <v>48</v>
      </c>
      <c r="M23" s="93"/>
      <c r="N23" s="93"/>
      <c r="O23" s="93"/>
      <c r="P23" s="93"/>
      <c r="Q23" s="93"/>
      <c r="R23" s="93">
        <v>252</v>
      </c>
      <c r="S23" s="93">
        <f t="shared" ref="S23:S24" si="2">(K23-(SUM(L23:R23)))/2</f>
        <v>-89.805405405405395</v>
      </c>
      <c r="T23" s="94">
        <f t="shared" ref="T23:T24" si="3">(K23-(SUM(L23:R23)))/2</f>
        <v>-89.805405405405395</v>
      </c>
      <c r="U23" s="39" t="s">
        <v>116</v>
      </c>
      <c r="V23" s="40" t="s">
        <v>117</v>
      </c>
      <c r="W23" s="41" t="s">
        <v>118</v>
      </c>
      <c r="X23" s="71"/>
      <c r="Y23" s="75"/>
      <c r="Z23" s="77"/>
      <c r="AA23" s="79"/>
      <c r="AB23" s="75"/>
      <c r="AC23" s="77"/>
      <c r="AD23" s="75"/>
      <c r="AE23" s="78"/>
      <c r="AF23" s="79"/>
      <c r="AG23" s="75"/>
      <c r="AH23" s="78"/>
      <c r="AI23" s="78"/>
      <c r="AJ23" s="75"/>
      <c r="AK23" s="77"/>
      <c r="AL23" s="78"/>
      <c r="AM23" s="75"/>
      <c r="AN23" s="75"/>
      <c r="AO23" s="75"/>
      <c r="AP23" s="77"/>
      <c r="AQ23" s="79"/>
      <c r="AR23" s="79"/>
      <c r="AS23" s="77"/>
      <c r="AT23" s="79"/>
      <c r="AU23" s="77"/>
      <c r="AV23" s="79"/>
      <c r="AW23" s="3"/>
      <c r="AX23" s="3"/>
    </row>
    <row r="24" spans="1:50" s="89" customFormat="1" ht="180" x14ac:dyDescent="0.25">
      <c r="A24" s="87"/>
      <c r="B24" s="128"/>
      <c r="C24" s="90" t="s">
        <v>119</v>
      </c>
      <c r="D24" s="91">
        <v>15</v>
      </c>
      <c r="E24" s="91"/>
      <c r="F24" s="91"/>
      <c r="G24" s="91"/>
      <c r="H24" s="91"/>
      <c r="I24" s="91"/>
      <c r="J24" s="91">
        <v>0</v>
      </c>
      <c r="K24" s="92">
        <f>(($D24/(SUM($D$16:$D$25)))*($K$9))-J24</f>
        <v>60.194594594594598</v>
      </c>
      <c r="L24" s="93"/>
      <c r="M24" s="93"/>
      <c r="N24" s="93"/>
      <c r="O24" s="93">
        <v>20</v>
      </c>
      <c r="P24" s="93"/>
      <c r="Q24" s="93"/>
      <c r="R24" s="93">
        <v>130</v>
      </c>
      <c r="S24" s="93">
        <f t="shared" si="2"/>
        <v>-44.902702702702697</v>
      </c>
      <c r="T24" s="94">
        <f t="shared" si="3"/>
        <v>-44.902702702702697</v>
      </c>
      <c r="U24" s="88" t="s">
        <v>120</v>
      </c>
      <c r="V24" s="88" t="s">
        <v>121</v>
      </c>
      <c r="W24" s="88" t="s">
        <v>122</v>
      </c>
      <c r="X24" s="79"/>
      <c r="Y24" s="78"/>
      <c r="Z24" s="78"/>
      <c r="AA24" s="79"/>
      <c r="AB24" s="78"/>
      <c r="AC24" s="75"/>
      <c r="AD24" s="79"/>
      <c r="AE24" s="78"/>
      <c r="AF24" s="79"/>
      <c r="AG24" s="75"/>
      <c r="AH24" s="78"/>
      <c r="AI24" s="79"/>
      <c r="AJ24" s="75"/>
      <c r="AK24" s="79"/>
      <c r="AL24" s="75"/>
      <c r="AM24" s="79"/>
      <c r="AN24" s="75"/>
      <c r="AO24" s="77"/>
      <c r="AP24" s="78"/>
      <c r="AQ24" s="78"/>
      <c r="AR24" s="75"/>
      <c r="AS24" s="77"/>
      <c r="AT24" s="78"/>
      <c r="AU24" s="78"/>
      <c r="AV24" s="75"/>
      <c r="AW24" s="87"/>
      <c r="AX24" s="87"/>
    </row>
    <row r="25" spans="1:50" ht="54" customHeight="1" x14ac:dyDescent="0.25">
      <c r="A25" s="3"/>
      <c r="B25" s="3"/>
      <c r="C25" s="17"/>
      <c r="D25" s="18"/>
      <c r="E25" s="18"/>
      <c r="F25" s="18"/>
      <c r="G25" s="18"/>
      <c r="H25" s="18"/>
      <c r="I25" s="18"/>
      <c r="J25" s="48">
        <f>SUM(J16:J24)</f>
        <v>0</v>
      </c>
      <c r="K25" s="97">
        <f>SUM(K16:K24)</f>
        <v>742.40000000000009</v>
      </c>
      <c r="L25" s="97">
        <f>SUM(L16:L24)</f>
        <v>156</v>
      </c>
      <c r="M25" s="97">
        <f>SUM(M16:M24)</f>
        <v>0</v>
      </c>
      <c r="N25" s="97">
        <f>SUM(N16:N24)</f>
        <v>0</v>
      </c>
      <c r="O25" s="97">
        <f>SUM(O16:O24)</f>
        <v>100</v>
      </c>
      <c r="P25" s="97">
        <f>SUM(P16:P24)</f>
        <v>0</v>
      </c>
      <c r="Q25" s="97">
        <f>SUM(Q16:Q24)</f>
        <v>0</v>
      </c>
      <c r="R25" s="97">
        <f>SUM(R16:R24)</f>
        <v>1484</v>
      </c>
      <c r="S25" s="97">
        <f>SUM(S16:S24)</f>
        <v>-498.79999999999995</v>
      </c>
      <c r="T25" s="97">
        <f>SUM(T16:T24)</f>
        <v>-498.79999999999995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20"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100</v>
      </c>
      <c r="N3" s="53"/>
      <c r="O3" s="53"/>
    </row>
    <row r="4" spans="1:15" ht="15.75" x14ac:dyDescent="0.25">
      <c r="A4" s="3"/>
      <c r="B4" s="119" t="s">
        <v>128</v>
      </c>
      <c r="C4" s="5"/>
      <c r="D4" s="5"/>
      <c r="E4" s="3"/>
      <c r="F4" s="62">
        <f>'Training Plan-Template'!K9</f>
        <v>742.4</v>
      </c>
      <c r="G4" s="3"/>
      <c r="H4" s="3"/>
      <c r="I4" s="3"/>
      <c r="J4" s="3"/>
      <c r="K4" s="52"/>
      <c r="L4" s="53" t="str">
        <f t="shared" ref="L4:M6" si="0">H8</f>
        <v>Project Based / Applied Learning to meet Module Assessment</v>
      </c>
      <c r="M4" s="53">
        <f t="shared" si="0"/>
        <v>1484</v>
      </c>
      <c r="N4" s="53"/>
      <c r="O4" s="53"/>
    </row>
    <row r="5" spans="1:15" ht="15.75" x14ac:dyDescent="0.25">
      <c r="A5" s="3"/>
      <c r="B5" s="119" t="s">
        <v>129</v>
      </c>
      <c r="C5" s="5"/>
      <c r="D5" s="5"/>
      <c r="E5" s="3"/>
      <c r="F5" s="63">
        <f>'Training Plan-Template'!J25</f>
        <v>0</v>
      </c>
      <c r="G5" s="3"/>
      <c r="H5" s="3"/>
      <c r="I5" s="3"/>
      <c r="J5" s="3"/>
      <c r="K5" s="52"/>
      <c r="L5" s="53" t="str">
        <f t="shared" si="0"/>
        <v>Time during working day to focus on assessment preparation</v>
      </c>
      <c r="M5" s="53">
        <f t="shared" si="0"/>
        <v>-498.79999999999995</v>
      </c>
      <c r="N5" s="53"/>
      <c r="O5" s="53"/>
    </row>
    <row r="6" spans="1:15" ht="15.75" x14ac:dyDescent="0.25">
      <c r="A6" s="3"/>
      <c r="B6" s="119" t="s">
        <v>130</v>
      </c>
      <c r="C6" s="5"/>
      <c r="D6" s="5"/>
      <c r="E6" s="3"/>
      <c r="F6" s="62">
        <f>F4-F5</f>
        <v>742.4</v>
      </c>
      <c r="G6" s="3"/>
      <c r="H6" s="3"/>
      <c r="I6" s="3"/>
      <c r="J6" s="3"/>
      <c r="K6" s="52"/>
      <c r="L6" s="53" t="str">
        <f t="shared" si="0"/>
        <v>Employer-led Training activities (including experiential and project based learning)</v>
      </c>
      <c r="M6" s="53">
        <f t="shared" si="0"/>
        <v>-498.79999999999995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7" t="s">
        <v>55</v>
      </c>
      <c r="C8" s="147"/>
      <c r="D8" s="147"/>
      <c r="E8" s="147"/>
      <c r="F8" s="51">
        <f>'Training Plan-Template'!L25</f>
        <v>156</v>
      </c>
      <c r="G8" s="50"/>
      <c r="H8" s="49" t="s">
        <v>131</v>
      </c>
      <c r="I8" s="51">
        <f>'Training Plan-Template'!R25</f>
        <v>1484</v>
      </c>
      <c r="J8" s="3"/>
      <c r="K8" s="52"/>
      <c r="L8" s="53"/>
      <c r="M8" s="53"/>
      <c r="N8" s="53"/>
      <c r="O8" s="53"/>
    </row>
    <row r="9" spans="1:15" ht="21" customHeight="1" x14ac:dyDescent="0.25">
      <c r="A9" s="3"/>
      <c r="B9" s="147" t="s">
        <v>58</v>
      </c>
      <c r="C9" s="148"/>
      <c r="D9" s="148"/>
      <c r="E9" s="148"/>
      <c r="F9" s="51">
        <f>'Training Plan-Template'!O25</f>
        <v>100</v>
      </c>
      <c r="G9" s="50"/>
      <c r="H9" s="49" t="s">
        <v>62</v>
      </c>
      <c r="I9" s="51">
        <f>'Training Plan-Template'!S25</f>
        <v>-498.79999999999995</v>
      </c>
      <c r="J9" s="3"/>
      <c r="K9" s="52"/>
      <c r="L9" s="54"/>
      <c r="M9" s="53"/>
      <c r="N9" s="53"/>
      <c r="O9" s="53"/>
    </row>
    <row r="10" spans="1:15" ht="21" customHeight="1" x14ac:dyDescent="0.25">
      <c r="A10" s="3"/>
      <c r="B10" s="147"/>
      <c r="C10" s="148"/>
      <c r="D10" s="148"/>
      <c r="E10" s="148"/>
      <c r="F10" s="3"/>
      <c r="G10" s="50"/>
      <c r="H10" s="49" t="s">
        <v>63</v>
      </c>
      <c r="I10" s="51">
        <f>'Training Plan-Template'!T25</f>
        <v>-498.79999999999995</v>
      </c>
      <c r="J10" s="3"/>
      <c r="K10" s="52"/>
      <c r="L10" s="53"/>
      <c r="M10" s="53"/>
      <c r="N10" s="53"/>
      <c r="O10" s="53"/>
    </row>
    <row r="11" spans="1:15" ht="21" customHeight="1" x14ac:dyDescent="0.25">
      <c r="A11" s="3"/>
      <c r="B11" s="147"/>
      <c r="C11" s="148"/>
      <c r="D11" s="148"/>
      <c r="E11" s="148"/>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8"/>
      <c r="B1" s="154" t="str">
        <f>'Training Plan-Template'!D2</f>
        <v>Advanced Clinical Practitioner</v>
      </c>
      <c r="C1" s="154"/>
      <c r="D1" s="154"/>
      <c r="E1" s="154"/>
      <c r="F1" s="154"/>
      <c r="G1" s="154"/>
      <c r="H1" s="154"/>
      <c r="I1" s="98"/>
    </row>
    <row r="2" spans="1:10" ht="21" x14ac:dyDescent="0.25">
      <c r="A2" s="98"/>
      <c r="B2" s="154" t="str">
        <f>'Training Plan-Template'!K6</f>
        <v>MSc Advanced Clinical Practice</v>
      </c>
      <c r="C2" s="154"/>
      <c r="D2" s="154"/>
      <c r="E2" s="154"/>
      <c r="F2" s="154"/>
      <c r="G2" s="154"/>
      <c r="H2" s="154"/>
      <c r="I2" s="98"/>
    </row>
    <row r="3" spans="1:10" ht="137.25" customHeight="1" x14ac:dyDescent="0.25">
      <c r="A3" s="153"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3"/>
      <c r="C3" s="153"/>
      <c r="D3" s="153"/>
      <c r="E3" s="153"/>
      <c r="F3" s="153"/>
      <c r="G3" s="153"/>
      <c r="H3" s="153"/>
      <c r="I3" s="98"/>
    </row>
    <row r="4" spans="1:10" s="56" customFormat="1" ht="69" customHeight="1" x14ac:dyDescent="0.25">
      <c r="A4" s="125"/>
      <c r="B4" s="152" t="s">
        <v>133</v>
      </c>
      <c r="C4" s="152"/>
      <c r="D4" s="152"/>
      <c r="E4" s="152"/>
      <c r="F4" s="152"/>
      <c r="G4" s="152"/>
      <c r="H4" s="152"/>
      <c r="I4" s="125"/>
      <c r="J4" s="55"/>
    </row>
    <row r="5" spans="1:10" ht="106.5" customHeight="1" x14ac:dyDescent="0.25">
      <c r="A5" s="3"/>
      <c r="B5" s="3"/>
      <c r="C5" s="99" t="s">
        <v>134</v>
      </c>
      <c r="D5" s="100" t="s">
        <v>135</v>
      </c>
      <c r="E5" s="100" t="s">
        <v>47</v>
      </c>
      <c r="F5" s="100" t="s">
        <v>136</v>
      </c>
      <c r="G5" s="100" t="s">
        <v>137</v>
      </c>
      <c r="H5" s="101" t="s">
        <v>138</v>
      </c>
      <c r="I5" s="3"/>
      <c r="J5" s="3"/>
    </row>
    <row r="6" spans="1:10" ht="30" customHeight="1" x14ac:dyDescent="0.25">
      <c r="A6" s="3"/>
      <c r="B6" s="155" t="str">
        <f>'Training Plan-Template'!B16</f>
        <v>Core Modules</v>
      </c>
      <c r="C6" s="156"/>
      <c r="D6" s="156"/>
      <c r="E6" s="156"/>
      <c r="F6" s="156"/>
      <c r="G6" s="156"/>
      <c r="H6" s="157"/>
      <c r="I6" s="3"/>
      <c r="J6" s="3"/>
    </row>
    <row r="7" spans="1:10" ht="107.25" customHeight="1" x14ac:dyDescent="0.25">
      <c r="A7" s="3"/>
      <c r="B7" s="102" t="str">
        <f>'Training Plan-Template'!C18</f>
        <v>HDA Planning and Evaluating Service Improvement (DL)</v>
      </c>
      <c r="C7" s="103">
        <f>'Training Plan-Template'!F18</f>
        <v>0</v>
      </c>
      <c r="D7" s="103">
        <f>'Training Plan-Template'!H18</f>
        <v>0</v>
      </c>
      <c r="E7" s="103">
        <f>'Training Plan-Template'!D18</f>
        <v>30</v>
      </c>
      <c r="F7" s="104" t="str">
        <f>'Training Plan-Template'!U18</f>
        <v>Work with the apprentice to identify potential areas of service improvement within their clinical setting.</v>
      </c>
      <c r="G7" s="104" t="str">
        <f>'Training Plan-Template'!V18</f>
        <v>Provide a service improvement mentor to oversee the project and offer borrowable authority. Provide a letter of support / sponsorship from a representative of the clinical / practice governance committee.</v>
      </c>
      <c r="H7" s="10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6" t="str">
        <f>'Training Plan-Template'!C17</f>
        <v>HDA End Point Assessment</v>
      </c>
      <c r="C9" s="107">
        <f>'Training Plan-Template'!F17</f>
        <v>0</v>
      </c>
      <c r="D9" s="107">
        <f>'Training Plan-Template'!H17</f>
        <v>0</v>
      </c>
      <c r="E9" s="107">
        <f>'Training Plan-Template'!D18</f>
        <v>30</v>
      </c>
      <c r="F9" s="108" t="str">
        <f>'Training Plan-Template'!U17</f>
        <v>Support the apprentice to collate the evidence required for them to pass through the gateway.</v>
      </c>
      <c r="G9" s="10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9" t="str">
        <f>'Training Plan-Template'!W17</f>
        <v>Support the ACP in maintaining or completing any remaining clinical competencies</v>
      </c>
      <c r="I9" s="3"/>
      <c r="J9" s="3"/>
    </row>
    <row r="10" spans="1:10" ht="30" customHeight="1" x14ac:dyDescent="0.25">
      <c r="A10" s="3"/>
      <c r="B10" s="149" t="str">
        <f>'Training Plan-Template'!B20</f>
        <v>Elective Core Modules</v>
      </c>
      <c r="C10" s="150"/>
      <c r="D10" s="150"/>
      <c r="E10" s="150"/>
      <c r="F10" s="150"/>
      <c r="G10" s="150"/>
      <c r="H10" s="151"/>
      <c r="I10" s="3"/>
      <c r="J10" s="3"/>
    </row>
    <row r="11" spans="1:10" ht="60" x14ac:dyDescent="0.25">
      <c r="A11" s="3"/>
      <c r="B11" s="102" t="str">
        <f>'Training Plan-Template'!C20</f>
        <v>HDA Non-Medical Prescribing (F2F or DL)</v>
      </c>
      <c r="C11" s="103">
        <f>'Training Plan-Template'!F20</f>
        <v>0</v>
      </c>
      <c r="D11" s="103">
        <f>'Training Plan-Template'!G20</f>
        <v>0</v>
      </c>
      <c r="E11" s="103">
        <f>'Training Plan-Template'!D20</f>
        <v>30</v>
      </c>
      <c r="F11" s="104" t="str">
        <f>'Training Plan-Template'!U20</f>
        <v>Support the apprentice to complete the 'preparing to prescribe' toolkit, to ensure they are ready to undertake the prescribing course and meet the regulatory eligibility criteria.</v>
      </c>
      <c r="G11" s="104" t="str">
        <f>'Training Plan-Template'!V20</f>
        <v xml:space="preserve">Support the apprentice to undertake their 90 hours of learning in practice in line with the RPS competency framework for all prescribers in a relevant training environment. </v>
      </c>
      <c r="H11" s="105"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103"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0</v>
      </c>
      <c r="E13" s="103">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3"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3"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3"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3" t="e">
        <f>'Training Plan-Template'!#REF!</f>
        <v>#REF!</v>
      </c>
      <c r="F17" s="58" t="e">
        <f>'Training Plan-Template'!#REF!</f>
        <v>#REF!</v>
      </c>
      <c r="G17" s="58" t="e">
        <f>'Training Plan-Template'!#REF!</f>
        <v>#REF!</v>
      </c>
      <c r="H17" s="59" t="e">
        <f>'Training Plan-Template'!#REF!</f>
        <v>#REF!</v>
      </c>
      <c r="I17" s="3"/>
      <c r="J17" s="3"/>
    </row>
    <row r="18" spans="1:10" ht="330" x14ac:dyDescent="0.25">
      <c r="A18" s="3"/>
      <c r="B18" s="60" t="e">
        <f>'Training Plan-Template'!#REF!</f>
        <v>#REF!</v>
      </c>
      <c r="C18" s="57" t="e">
        <f>'Training Plan-Template'!#REF!</f>
        <v>#REF!</v>
      </c>
      <c r="D18" s="57" t="e">
        <f>'Training Plan-Template'!#REF!</f>
        <v>#REF!</v>
      </c>
      <c r="E18" s="103" t="e">
        <f>'Training Plan-Template'!#REF!</f>
        <v>#REF!</v>
      </c>
      <c r="F18" s="58" t="e">
        <f>'Training Plan-Template'!#REF!</f>
        <v>#REF!</v>
      </c>
      <c r="G18" s="58" t="e">
        <f>'Training Plan-Template'!#REF!</f>
        <v>#REF!</v>
      </c>
      <c r="H18" s="59" t="e">
        <f>'Training Plan-Template'!#REF!</f>
        <v>#REF!</v>
      </c>
      <c r="I18" s="3"/>
      <c r="J18" s="3"/>
    </row>
    <row r="19" spans="1:10" ht="330" x14ac:dyDescent="0.25">
      <c r="A19" s="3"/>
      <c r="B19" s="60" t="e">
        <f>'Training Plan-Template'!#REF!</f>
        <v>#REF!</v>
      </c>
      <c r="C19" s="57" t="e">
        <f>'Training Plan-Template'!#REF!</f>
        <v>#REF!</v>
      </c>
      <c r="D19" s="57" t="e">
        <f>'Training Plan-Template'!#REF!</f>
        <v>#REF!</v>
      </c>
      <c r="E19" s="103" t="e">
        <f>'Training Plan-Template'!#REF!</f>
        <v>#REF!</v>
      </c>
      <c r="F19" s="58" t="e">
        <f>'Training Plan-Template'!#REF!</f>
        <v>#REF!</v>
      </c>
      <c r="G19" s="58" t="e">
        <f>'Training Plan-Template'!#REF!</f>
        <v>#REF!</v>
      </c>
      <c r="H19" s="59" t="e">
        <f>'Training Plan-Template'!#REF!</f>
        <v>#REF!</v>
      </c>
      <c r="I19" s="3"/>
      <c r="J19" s="3"/>
    </row>
    <row r="20" spans="1:10" ht="240" x14ac:dyDescent="0.25">
      <c r="A20" s="3"/>
      <c r="B20" s="60" t="e">
        <f>'Training Plan-Template'!#REF!</f>
        <v>#REF!</v>
      </c>
      <c r="C20" s="57" t="e">
        <f>'Training Plan-Template'!#REF!</f>
        <v>#REF!</v>
      </c>
      <c r="D20" s="57" t="e">
        <f>'Training Plan-Template'!#REF!</f>
        <v>#REF!</v>
      </c>
      <c r="E20" s="103" t="e">
        <f>'Training Plan-Template'!#REF!</f>
        <v>#REF!</v>
      </c>
      <c r="F20" s="58" t="e">
        <f>'Training Plan-Template'!#REF!</f>
        <v>#REF!</v>
      </c>
      <c r="G20" s="58" t="e">
        <f>'Training Plan-Template'!#REF!</f>
        <v>#REF!</v>
      </c>
      <c r="H20" s="59" t="e">
        <f>'Training Plan-Template'!#REF!</f>
        <v>#REF!</v>
      </c>
      <c r="I20" s="3"/>
      <c r="J20" s="3"/>
    </row>
    <row r="21" spans="1:10" ht="60" x14ac:dyDescent="0.25">
      <c r="A21" s="3"/>
      <c r="B21" s="60" t="e">
        <f>'Training Plan-Template'!#REF!</f>
        <v>#REF!</v>
      </c>
      <c r="C21" s="57" t="e">
        <f>'Training Plan-Template'!#REF!</f>
        <v>#REF!</v>
      </c>
      <c r="D21" s="57" t="e">
        <f>'Training Plan-Template'!#REF!</f>
        <v>#REF!</v>
      </c>
      <c r="E21" s="103" t="e">
        <f>'Training Plan-Template'!#REF!</f>
        <v>#REF!</v>
      </c>
      <c r="F21" s="58" t="e">
        <f>'Training Plan-Template'!#REF!</f>
        <v>#REF!</v>
      </c>
      <c r="G21" s="58" t="e">
        <f>'Training Plan-Template'!#REF!</f>
        <v>#REF!</v>
      </c>
      <c r="H21" s="59" t="e">
        <f>'Training Plan-Template'!#REF!</f>
        <v>#REF!</v>
      </c>
      <c r="I21" s="3"/>
      <c r="J21" s="3"/>
    </row>
    <row r="22" spans="1:10" ht="60" x14ac:dyDescent="0.25">
      <c r="A22" s="3"/>
      <c r="B22" s="60" t="e">
        <f>'Training Plan-Template'!#REF!</f>
        <v>#REF!</v>
      </c>
      <c r="C22" s="57" t="e">
        <f>'Training Plan-Template'!#REF!</f>
        <v>#REF!</v>
      </c>
      <c r="D22" s="57" t="e">
        <f>'Training Plan-Template'!#REF!</f>
        <v>#REF!</v>
      </c>
      <c r="E22" s="103" t="e">
        <f>'Training Plan-Template'!#REF!</f>
        <v>#REF!</v>
      </c>
      <c r="F22" s="58" t="e">
        <f>'Training Plan-Template'!#REF!</f>
        <v>#REF!</v>
      </c>
      <c r="G22" s="58" t="e">
        <f>'Training Plan-Template'!#REF!</f>
        <v>#REF!</v>
      </c>
      <c r="H22" s="59" t="e">
        <f>'Training Plan-Template'!#REF!</f>
        <v>#REF!</v>
      </c>
      <c r="I22" s="3"/>
      <c r="J22" s="3"/>
    </row>
    <row r="23" spans="1:10" ht="45" x14ac:dyDescent="0.25">
      <c r="A23" s="3"/>
      <c r="B23" s="60" t="e">
        <f>'Training Plan-Template'!#REF!</f>
        <v>#REF!</v>
      </c>
      <c r="C23" s="57" t="e">
        <f>'Training Plan-Template'!#REF!</f>
        <v>#REF!</v>
      </c>
      <c r="D23" s="57" t="e">
        <f>'Training Plan-Template'!#REF!</f>
        <v>#REF!</v>
      </c>
      <c r="E23" s="103" t="e">
        <f>'Training Plan-Template'!#REF!</f>
        <v>#REF!</v>
      </c>
      <c r="F23" s="58" t="e">
        <f>'Training Plan-Template'!#REF!</f>
        <v>#REF!</v>
      </c>
      <c r="G23" s="58" t="e">
        <f>'Training Plan-Template'!#REF!</f>
        <v>#REF!</v>
      </c>
      <c r="H23" s="59" t="e">
        <f>'Training Plan-Template'!#REF!</f>
        <v>#REF!</v>
      </c>
      <c r="I23" s="3"/>
      <c r="J23" s="3"/>
    </row>
    <row r="24" spans="1:10" ht="45" x14ac:dyDescent="0.25">
      <c r="A24" s="3"/>
      <c r="B24" s="110" t="e">
        <f>'Training Plan-Template'!#REF!</f>
        <v>#REF!</v>
      </c>
      <c r="C24" s="107" t="e">
        <f>'Training Plan-Template'!#REF!</f>
        <v>#REF!</v>
      </c>
      <c r="D24" s="107" t="e">
        <f>'Training Plan-Template'!#REF!</f>
        <v>#REF!</v>
      </c>
      <c r="E24" s="103" t="e">
        <f>'Training Plan-Template'!#REF!</f>
        <v>#REF!</v>
      </c>
      <c r="F24" s="108" t="e">
        <f>'Training Plan-Template'!#REF!</f>
        <v>#REF!</v>
      </c>
      <c r="G24" s="108" t="e">
        <f>'Training Plan-Template'!#REF!</f>
        <v>#REF!</v>
      </c>
      <c r="H24" s="109" t="e">
        <f>'Training Plan-Template'!#REF!</f>
        <v>#REF!</v>
      </c>
      <c r="I24" s="3"/>
      <c r="J24" s="3"/>
    </row>
    <row r="25" spans="1:10" ht="30" customHeight="1" x14ac:dyDescent="0.25">
      <c r="A25" s="3"/>
      <c r="B25" s="149" t="e">
        <f>'Training Plan-Template'!#REF!</f>
        <v>#REF!</v>
      </c>
      <c r="C25" s="150"/>
      <c r="D25" s="150"/>
      <c r="E25" s="150"/>
      <c r="F25" s="150"/>
      <c r="G25" s="150"/>
      <c r="H25" s="151"/>
      <c r="I25" s="3"/>
      <c r="J25" s="3"/>
    </row>
    <row r="26" spans="1:10" ht="53.45" customHeight="1" x14ac:dyDescent="0.25">
      <c r="A26" s="3"/>
      <c r="B26" s="102" t="e">
        <f>'Training Plan-Template'!#REF!</f>
        <v>#REF!</v>
      </c>
      <c r="C26" s="103" t="e">
        <f>'Training Plan-Template'!#REF!</f>
        <v>#REF!</v>
      </c>
      <c r="D26" s="103" t="e">
        <f>'Training Plan-Template'!#REF!</f>
        <v>#REF!</v>
      </c>
      <c r="E26" s="103" t="e">
        <f>'Training Plan-Template'!#REF!</f>
        <v>#REF!</v>
      </c>
      <c r="F26" s="104" t="e">
        <f>'Training Plan-Template'!#REF!</f>
        <v>#REF!</v>
      </c>
      <c r="G26" s="104" t="e">
        <f>'Training Plan-Template'!#REF!</f>
        <v>#REF!</v>
      </c>
      <c r="H26" s="105" t="e">
        <f>'Training Plan-Template'!#REF!</f>
        <v>#REF!</v>
      </c>
      <c r="I26" s="3"/>
      <c r="J26" s="3"/>
    </row>
    <row r="27" spans="1:10" ht="53.45" customHeight="1" x14ac:dyDescent="0.25">
      <c r="A27" s="3"/>
      <c r="B27" s="102" t="e">
        <f>'Training Plan-Template'!#REF!</f>
        <v>#REF!</v>
      </c>
      <c r="C27" s="103" t="e">
        <f>'Training Plan-Template'!#REF!</f>
        <v>#REF!</v>
      </c>
      <c r="D27" s="103" t="e">
        <f>'Training Plan-Template'!#REF!</f>
        <v>#REF!</v>
      </c>
      <c r="E27" s="103" t="e">
        <f>'Training Plan-Template'!#REF!</f>
        <v>#REF!</v>
      </c>
      <c r="F27" s="104" t="e">
        <f>'Training Plan-Template'!#REF!</f>
        <v>#REF!</v>
      </c>
      <c r="G27" s="104" t="e">
        <f>'Training Plan-Template'!#REF!</f>
        <v>#REF!</v>
      </c>
      <c r="H27" s="105" t="e">
        <f>'Training Plan-Template'!#REF!</f>
        <v>#REF!</v>
      </c>
      <c r="I27" s="3"/>
      <c r="J27" s="3"/>
    </row>
    <row r="28" spans="1:10" ht="53.45" customHeight="1" x14ac:dyDescent="0.25">
      <c r="A28" s="3"/>
      <c r="B28" s="102" t="e">
        <f>'Training Plan-Template'!#REF!</f>
        <v>#REF!</v>
      </c>
      <c r="C28" s="103" t="e">
        <f>'Training Plan-Template'!#REF!</f>
        <v>#REF!</v>
      </c>
      <c r="D28" s="103" t="e">
        <f>'Training Plan-Template'!#REF!</f>
        <v>#REF!</v>
      </c>
      <c r="E28" s="103" t="e">
        <f>'Training Plan-Template'!#REF!</f>
        <v>#REF!</v>
      </c>
      <c r="F28" s="104" t="e">
        <f>'Training Plan-Template'!#REF!</f>
        <v>#REF!</v>
      </c>
      <c r="G28" s="104" t="e">
        <f>'Training Plan-Template'!#REF!</f>
        <v>#REF!</v>
      </c>
      <c r="H28" s="105" t="e">
        <f>'Training Plan-Template'!#REF!</f>
        <v>#REF!</v>
      </c>
      <c r="I28" s="3"/>
      <c r="J28" s="3"/>
    </row>
    <row r="29" spans="1:10" ht="53.45" customHeight="1" x14ac:dyDescent="0.25">
      <c r="A29" s="3"/>
      <c r="B29" s="102" t="e">
        <f>'Training Plan-Template'!#REF!</f>
        <v>#REF!</v>
      </c>
      <c r="C29" s="103" t="e">
        <f>'Training Plan-Template'!#REF!</f>
        <v>#REF!</v>
      </c>
      <c r="D29" s="103" t="e">
        <f>'Training Plan-Template'!#REF!</f>
        <v>#REF!</v>
      </c>
      <c r="E29" s="103" t="e">
        <f>'Training Plan-Template'!#REF!</f>
        <v>#REF!</v>
      </c>
      <c r="F29" s="104" t="e">
        <f>'Training Plan-Template'!#REF!</f>
        <v>#REF!</v>
      </c>
      <c r="G29" s="104" t="e">
        <f>'Training Plan-Template'!#REF!</f>
        <v>#REF!</v>
      </c>
      <c r="H29" s="105" t="e">
        <f>'Training Plan-Template'!#REF!</f>
        <v>#REF!</v>
      </c>
      <c r="I29" s="3"/>
      <c r="J29" s="3"/>
    </row>
    <row r="30" spans="1:10" ht="53.45" customHeight="1" x14ac:dyDescent="0.25">
      <c r="A30" s="3"/>
      <c r="B30" s="102" t="e">
        <f>'Training Plan-Template'!#REF!</f>
        <v>#REF!</v>
      </c>
      <c r="C30" s="103" t="e">
        <f>'Training Plan-Template'!#REF!</f>
        <v>#REF!</v>
      </c>
      <c r="D30" s="103" t="e">
        <f>'Training Plan-Template'!#REF!</f>
        <v>#REF!</v>
      </c>
      <c r="E30" s="103" t="e">
        <f>'Training Plan-Template'!#REF!</f>
        <v>#REF!</v>
      </c>
      <c r="F30" s="104" t="e">
        <f>'Training Plan-Template'!#REF!</f>
        <v>#REF!</v>
      </c>
      <c r="G30" s="104" t="e">
        <f>'Training Plan-Template'!#REF!</f>
        <v>#REF!</v>
      </c>
      <c r="H30" s="105" t="e">
        <f>'Training Plan-Template'!#REF!</f>
        <v>#REF!</v>
      </c>
      <c r="I30" s="3"/>
      <c r="J30" s="3"/>
    </row>
    <row r="31" spans="1:10" ht="53.45" customHeight="1" x14ac:dyDescent="0.25">
      <c r="A31" s="3"/>
      <c r="B31" s="102" t="e">
        <f>'Training Plan-Template'!#REF!</f>
        <v>#REF!</v>
      </c>
      <c r="C31" s="103" t="e">
        <f>'Training Plan-Template'!#REF!</f>
        <v>#REF!</v>
      </c>
      <c r="D31" s="103" t="e">
        <f>'Training Plan-Template'!#REF!</f>
        <v>#REF!</v>
      </c>
      <c r="E31" s="103" t="e">
        <f>'Training Plan-Template'!#REF!</f>
        <v>#REF!</v>
      </c>
      <c r="F31" s="104" t="e">
        <f>'Training Plan-Template'!#REF!</f>
        <v>#REF!</v>
      </c>
      <c r="G31" s="104" t="e">
        <f>'Training Plan-Template'!#REF!</f>
        <v>#REF!</v>
      </c>
      <c r="H31" s="105" t="e">
        <f>'Training Plan-Template'!#REF!</f>
        <v>#REF!</v>
      </c>
      <c r="I31" s="3"/>
      <c r="J31" s="3"/>
    </row>
    <row r="32" spans="1:10" ht="53.45" customHeight="1" x14ac:dyDescent="0.25">
      <c r="A32" s="3"/>
      <c r="B32" s="102" t="e">
        <f>'Training Plan-Template'!#REF!</f>
        <v>#REF!</v>
      </c>
      <c r="C32" s="103" t="e">
        <f>'Training Plan-Template'!#REF!</f>
        <v>#REF!</v>
      </c>
      <c r="D32" s="103" t="e">
        <f>'Training Plan-Template'!#REF!</f>
        <v>#REF!</v>
      </c>
      <c r="E32" s="103" t="e">
        <f>'Training Plan-Template'!#REF!</f>
        <v>#REF!</v>
      </c>
      <c r="F32" s="104" t="e">
        <f>'Training Plan-Template'!#REF!</f>
        <v>#REF!</v>
      </c>
      <c r="G32" s="104" t="e">
        <f>'Training Plan-Template'!#REF!</f>
        <v>#REF!</v>
      </c>
      <c r="H32" s="105" t="e">
        <f>'Training Plan-Template'!#REF!</f>
        <v>#REF!</v>
      </c>
      <c r="I32" s="3"/>
      <c r="J32" s="3"/>
    </row>
    <row r="33" spans="1:10" ht="60" x14ac:dyDescent="0.25">
      <c r="A33" s="3"/>
      <c r="B33" s="102" t="e">
        <f>'Training Plan-Template'!#REF!</f>
        <v>#REF!</v>
      </c>
      <c r="C33" s="103" t="e">
        <f>'Training Plan-Template'!#REF!</f>
        <v>#REF!</v>
      </c>
      <c r="D33" s="103" t="e">
        <f>'Training Plan-Template'!#REF!</f>
        <v>#REF!</v>
      </c>
      <c r="E33" s="103" t="e">
        <f>'Training Plan-Template'!#REF!</f>
        <v>#REF!</v>
      </c>
      <c r="F33" s="104" t="e">
        <f>'Training Plan-Template'!#REF!</f>
        <v>#REF!</v>
      </c>
      <c r="G33" s="104" t="e">
        <f>'Training Plan-Template'!#REF!</f>
        <v>#REF!</v>
      </c>
      <c r="H33" s="105" t="e">
        <f>'Training Plan-Template'!#REF!</f>
        <v>#REF!</v>
      </c>
      <c r="I33" s="3"/>
      <c r="J33" s="3"/>
    </row>
    <row r="34" spans="1:10" ht="53.45" customHeight="1" x14ac:dyDescent="0.25">
      <c r="A34" s="3"/>
      <c r="B34" s="102" t="e">
        <f>'Training Plan-Template'!#REF!</f>
        <v>#REF!</v>
      </c>
      <c r="C34" s="103" t="e">
        <f>'Training Plan-Template'!#REF!</f>
        <v>#REF!</v>
      </c>
      <c r="D34" s="103" t="e">
        <f>'Training Plan-Template'!#REF!</f>
        <v>#REF!</v>
      </c>
      <c r="E34" s="103" t="e">
        <f>'Training Plan-Template'!#REF!</f>
        <v>#REF!</v>
      </c>
      <c r="F34" s="104" t="e">
        <f>'Training Plan-Template'!#REF!</f>
        <v>#REF!</v>
      </c>
      <c r="G34" s="104" t="e">
        <f>'Training Plan-Template'!#REF!</f>
        <v>#REF!</v>
      </c>
      <c r="H34" s="105" t="e">
        <f>'Training Plan-Template'!#REF!</f>
        <v>#REF!</v>
      </c>
      <c r="I34" s="3"/>
      <c r="J34" s="3"/>
    </row>
    <row r="35" spans="1:10" ht="72" customHeight="1" x14ac:dyDescent="0.25">
      <c r="A35" s="3"/>
      <c r="B35" s="102" t="e">
        <f>'Training Plan-Template'!#REF!</f>
        <v>#REF!</v>
      </c>
      <c r="C35" s="103" t="e">
        <f>'Training Plan-Template'!#REF!</f>
        <v>#REF!</v>
      </c>
      <c r="D35" s="103" t="e">
        <f>'Training Plan-Template'!#REF!</f>
        <v>#REF!</v>
      </c>
      <c r="E35" s="103" t="e">
        <f>'Training Plan-Template'!#REF!</f>
        <v>#REF!</v>
      </c>
      <c r="F35" s="104" t="e">
        <f>'Training Plan-Template'!#REF!</f>
        <v>#REF!</v>
      </c>
      <c r="G35" s="104" t="e">
        <f>'Training Plan-Template'!#REF!</f>
        <v>#REF!</v>
      </c>
      <c r="H35" s="105" t="e">
        <f>'Training Plan-Template'!#REF!</f>
        <v>#REF!</v>
      </c>
      <c r="I35" s="3"/>
      <c r="J35" s="3"/>
    </row>
    <row r="36" spans="1:10" ht="66.75" customHeight="1" x14ac:dyDescent="0.25">
      <c r="A36" s="3"/>
      <c r="B36" s="102" t="e">
        <f>'Training Plan-Template'!#REF!</f>
        <v>#REF!</v>
      </c>
      <c r="C36" s="103" t="e">
        <f>'Training Plan-Template'!#REF!</f>
        <v>#REF!</v>
      </c>
      <c r="D36" s="103" t="e">
        <f>'Training Plan-Template'!#REF!</f>
        <v>#REF!</v>
      </c>
      <c r="E36" s="103" t="e">
        <f>'Training Plan-Template'!#REF!</f>
        <v>#REF!</v>
      </c>
      <c r="F36" s="104" t="e">
        <f>'Training Plan-Template'!#REF!</f>
        <v>#REF!</v>
      </c>
      <c r="G36" s="104" t="e">
        <f>'Training Plan-Template'!#REF!</f>
        <v>#REF!</v>
      </c>
      <c r="H36" s="105" t="e">
        <f>'Training Plan-Template'!#REF!</f>
        <v>#REF!</v>
      </c>
      <c r="I36" s="3"/>
      <c r="J36" s="3"/>
    </row>
    <row r="37" spans="1:10" ht="78" customHeight="1" x14ac:dyDescent="0.25">
      <c r="A37" s="3"/>
      <c r="B37" s="102" t="e">
        <f>'Training Plan-Template'!#REF!</f>
        <v>#REF!</v>
      </c>
      <c r="C37" s="103" t="e">
        <f>'Training Plan-Template'!#REF!</f>
        <v>#REF!</v>
      </c>
      <c r="D37" s="103" t="e">
        <f>'Training Plan-Template'!#REF!</f>
        <v>#REF!</v>
      </c>
      <c r="E37" s="103" t="e">
        <f>'Training Plan-Template'!#REF!</f>
        <v>#REF!</v>
      </c>
      <c r="F37" s="104" t="e">
        <f>'Training Plan-Template'!#REF!</f>
        <v>#REF!</v>
      </c>
      <c r="G37" s="104" t="e">
        <f>'Training Plan-Template'!#REF!</f>
        <v>#REF!</v>
      </c>
      <c r="H37" s="105" t="e">
        <f>'Training Plan-Template'!#REF!</f>
        <v>#REF!</v>
      </c>
      <c r="I37" s="3"/>
      <c r="J37" s="3"/>
    </row>
    <row r="38" spans="1:10" ht="53.45" customHeight="1" x14ac:dyDescent="0.25">
      <c r="A38" s="3"/>
      <c r="B38" s="102" t="e">
        <f>'Training Plan-Template'!#REF!</f>
        <v>#REF!</v>
      </c>
      <c r="C38" s="103" t="e">
        <f>'Training Plan-Template'!#REF!</f>
        <v>#REF!</v>
      </c>
      <c r="D38" s="103" t="e">
        <f>'Training Plan-Template'!#REF!</f>
        <v>#REF!</v>
      </c>
      <c r="E38" s="103" t="e">
        <f>'Training Plan-Template'!#REF!</f>
        <v>#REF!</v>
      </c>
      <c r="F38" s="104" t="e">
        <f>'Training Plan-Template'!#REF!</f>
        <v>#REF!</v>
      </c>
      <c r="G38" s="104" t="e">
        <f>'Training Plan-Template'!#REF!</f>
        <v>#REF!</v>
      </c>
      <c r="H38" s="105" t="e">
        <f>'Training Plan-Template'!#REF!</f>
        <v>#REF!</v>
      </c>
      <c r="I38" s="3"/>
      <c r="J38" s="3"/>
    </row>
    <row r="39" spans="1:10" ht="53.45" customHeight="1" x14ac:dyDescent="0.25">
      <c r="A39" s="3"/>
      <c r="B39" s="102" t="e">
        <f>'Training Plan-Template'!#REF!</f>
        <v>#REF!</v>
      </c>
      <c r="C39" s="103" t="e">
        <f>'Training Plan-Template'!#REF!</f>
        <v>#REF!</v>
      </c>
      <c r="D39" s="103" t="e">
        <f>'Training Plan-Template'!#REF!</f>
        <v>#REF!</v>
      </c>
      <c r="E39" s="103" t="e">
        <f>'Training Plan-Template'!#REF!</f>
        <v>#REF!</v>
      </c>
      <c r="F39" s="104" t="e">
        <f>'Training Plan-Template'!#REF!</f>
        <v>#REF!</v>
      </c>
      <c r="G39" s="104" t="e">
        <f>'Training Plan-Template'!#REF!</f>
        <v>#REF!</v>
      </c>
      <c r="H39" s="105" t="e">
        <f>'Training Plan-Template'!#REF!</f>
        <v>#REF!</v>
      </c>
      <c r="I39" s="3"/>
      <c r="J39" s="3"/>
    </row>
    <row r="40" spans="1:10" ht="97.5" customHeight="1" x14ac:dyDescent="0.25">
      <c r="A40" s="3"/>
      <c r="B40" s="102" t="e">
        <f>'Training Plan-Template'!#REF!</f>
        <v>#REF!</v>
      </c>
      <c r="C40" s="103" t="e">
        <f>'Training Plan-Template'!#REF!</f>
        <v>#REF!</v>
      </c>
      <c r="D40" s="103" t="e">
        <f>'Training Plan-Template'!#REF!</f>
        <v>#REF!</v>
      </c>
      <c r="E40" s="103" t="e">
        <f>'Training Plan-Template'!#REF!</f>
        <v>#REF!</v>
      </c>
      <c r="F40" s="104" t="e">
        <f>'Training Plan-Template'!#REF!</f>
        <v>#REF!</v>
      </c>
      <c r="G40" s="104" t="e">
        <f>'Training Plan-Template'!#REF!</f>
        <v>#REF!</v>
      </c>
      <c r="H40" s="105" t="e">
        <f>'Training Plan-Template'!#REF!</f>
        <v>#REF!</v>
      </c>
      <c r="I40" s="3"/>
      <c r="J40" s="3"/>
    </row>
    <row r="41" spans="1:10" ht="73.5" customHeight="1" x14ac:dyDescent="0.25">
      <c r="A41" s="3"/>
      <c r="B41" s="102" t="e">
        <f>'Training Plan-Template'!#REF!</f>
        <v>#REF!</v>
      </c>
      <c r="C41" s="103" t="e">
        <f>'Training Plan-Template'!#REF!</f>
        <v>#REF!</v>
      </c>
      <c r="D41" s="103" t="e">
        <f>'Training Plan-Template'!#REF!</f>
        <v>#REF!</v>
      </c>
      <c r="E41" s="103" t="e">
        <f>'Training Plan-Template'!#REF!</f>
        <v>#REF!</v>
      </c>
      <c r="F41" s="104" t="e">
        <f>'Training Plan-Template'!#REF!</f>
        <v>#REF!</v>
      </c>
      <c r="G41" s="104" t="e">
        <f>'Training Plan-Template'!#REF!</f>
        <v>#REF!</v>
      </c>
      <c r="H41" s="105" t="e">
        <f>'Training Plan-Template'!#REF!</f>
        <v>#REF!</v>
      </c>
      <c r="I41" s="3"/>
      <c r="J41" s="3"/>
    </row>
    <row r="42" spans="1:10" ht="60" x14ac:dyDescent="0.25">
      <c r="A42" s="3"/>
      <c r="B42" s="102" t="str">
        <f>'Training Plan-Template'!C23</f>
        <v>HDA Managing the acutely unwell patient (F2F)</v>
      </c>
      <c r="C42" s="103">
        <f>'Training Plan-Template'!E23</f>
        <v>0</v>
      </c>
      <c r="D42" s="103">
        <f>'Training Plan-Template'!G23</f>
        <v>0</v>
      </c>
      <c r="E42" s="103">
        <f>'Training Plan-Template'!D23</f>
        <v>30</v>
      </c>
      <c r="F42" s="104" t="str">
        <f>'Training Plan-Template'!U23</f>
        <v>Exposure to critically unwell patients in order to formulate and develop strategies to enable clinical management</v>
      </c>
      <c r="G42" s="104" t="str">
        <f>'Training Plan-Template'!V23</f>
        <v>Provide knowledge and expertise in managing deteriorating unwell patients benchmarked against current clinical strategies and protocols linked to best evidence and practice</v>
      </c>
      <c r="H42" s="105" t="str">
        <f>'Training Plan-Template'!W23</f>
        <v>Continued support to enable nurturing of developing skills to provide and maintain the practitioner's clinical confidence</v>
      </c>
      <c r="I42" s="3"/>
      <c r="J42" s="3"/>
    </row>
    <row r="43" spans="1:10" ht="53.45" customHeight="1" x14ac:dyDescent="0.25">
      <c r="A43" s="3"/>
      <c r="B43" s="102" t="e">
        <f>'Training Plan-Template'!#REF!</f>
        <v>#REF!</v>
      </c>
      <c r="C43" s="103" t="e">
        <f>'Training Plan-Template'!#REF!</f>
        <v>#REF!</v>
      </c>
      <c r="D43" s="103" t="e">
        <f>'Training Plan-Template'!#REF!</f>
        <v>#REF!</v>
      </c>
      <c r="E43" s="103" t="e">
        <f>'Training Plan-Template'!#REF!</f>
        <v>#REF!</v>
      </c>
      <c r="F43" s="104" t="e">
        <f>'Training Plan-Template'!#REF!</f>
        <v>#REF!</v>
      </c>
      <c r="G43" s="104" t="e">
        <f>'Training Plan-Template'!#REF!</f>
        <v>#REF!</v>
      </c>
      <c r="H43" s="105" t="e">
        <f>'Training Plan-Template'!#REF!</f>
        <v>#REF!</v>
      </c>
      <c r="I43" s="3"/>
      <c r="J43" s="3"/>
    </row>
    <row r="44" spans="1:10" ht="75" x14ac:dyDescent="0.25">
      <c r="A44" s="3"/>
      <c r="B44" s="102" t="e">
        <f>'Training Plan-Template'!#REF!</f>
        <v>#REF!</v>
      </c>
      <c r="C44" s="103" t="e">
        <f>'Training Plan-Template'!#REF!</f>
        <v>#REF!</v>
      </c>
      <c r="D44" s="103" t="e">
        <f>'Training Plan-Template'!#REF!</f>
        <v>#REF!</v>
      </c>
      <c r="E44" s="103" t="e">
        <f>'Training Plan-Template'!#REF!</f>
        <v>#REF!</v>
      </c>
      <c r="F44" s="104" t="e">
        <f>'Training Plan-Template'!#REF!</f>
        <v>#REF!</v>
      </c>
      <c r="G44" s="104" t="e">
        <f>'Training Plan-Template'!#REF!</f>
        <v>#REF!</v>
      </c>
      <c r="H44" s="105" t="e">
        <f>'Training Plan-Template'!#REF!</f>
        <v>#REF!</v>
      </c>
      <c r="I44" s="3"/>
      <c r="J44" s="3"/>
    </row>
    <row r="45" spans="1:10" ht="30" x14ac:dyDescent="0.25">
      <c r="A45" s="3"/>
      <c r="B45" s="102" t="e">
        <f>'Training Plan-Template'!#REF!</f>
        <v>#REF!</v>
      </c>
      <c r="C45" s="103" t="e">
        <f>'Training Plan-Template'!#REF!</f>
        <v>#REF!</v>
      </c>
      <c r="D45" s="103" t="e">
        <f>'Training Plan-Template'!#REF!</f>
        <v>#REF!</v>
      </c>
      <c r="E45" s="103" t="e">
        <f>'Training Plan-Template'!#REF!</f>
        <v>#REF!</v>
      </c>
      <c r="F45" s="104" t="e">
        <f>'Training Plan-Template'!#REF!</f>
        <v>#REF!</v>
      </c>
      <c r="G45" s="104" t="e">
        <f>'Training Plan-Template'!#REF!</f>
        <v>#REF!</v>
      </c>
      <c r="H45" s="105" t="e">
        <f>'Training Plan-Template'!#REF!</f>
        <v>#REF!</v>
      </c>
      <c r="I45" s="3"/>
      <c r="J45" s="3"/>
    </row>
    <row r="46" spans="1:10" ht="150" x14ac:dyDescent="0.25">
      <c r="A46" s="3"/>
      <c r="B46" s="102" t="e">
        <f>'Training Plan-Template'!#REF!</f>
        <v>#REF!</v>
      </c>
      <c r="C46" s="103" t="e">
        <f>'Training Plan-Template'!#REF!</f>
        <v>#REF!</v>
      </c>
      <c r="D46" s="103" t="e">
        <f>'Training Plan-Template'!#REF!</f>
        <v>#REF!</v>
      </c>
      <c r="E46" s="103" t="e">
        <f>'Training Plan-Template'!#REF!</f>
        <v>#REF!</v>
      </c>
      <c r="F46" s="104" t="e">
        <f>'Training Plan-Template'!#REF!</f>
        <v>#REF!</v>
      </c>
      <c r="G46" s="104" t="e">
        <f>'Training Plan-Template'!#REF!</f>
        <v>#REF!</v>
      </c>
      <c r="H46" s="105" t="e">
        <f>'Training Plan-Template'!#REF!</f>
        <v>#REF!</v>
      </c>
      <c r="I46" s="3"/>
      <c r="J46" s="3"/>
    </row>
    <row r="47" spans="1:10" ht="165" x14ac:dyDescent="0.25">
      <c r="A47" s="3"/>
      <c r="B47" s="102" t="str">
        <f>'Training Plan-Template'!C24</f>
        <v>HDA Abdominal Imaging (DL)</v>
      </c>
      <c r="C47" s="103">
        <f>'Training Plan-Template'!E24</f>
        <v>0</v>
      </c>
      <c r="D47" s="103">
        <f>'Training Plan-Template'!G24</f>
        <v>0</v>
      </c>
      <c r="E47" s="103">
        <f>'Training Plan-Template'!D24</f>
        <v>15</v>
      </c>
      <c r="F47" s="104" t="str">
        <f>'Training Plan-Template'!U24</f>
        <v xml:space="preserve">To enable appretices to spend time with medical, surgical and imaging specialist teams in modalities that image the abdomen in a range of clinical scenarios to enable apprentices to critically analyse and recognise normal and abnormal appearances of abdominal radiographic imaging. 
</v>
      </c>
      <c r="G47" s="104" t="str">
        <f>'Training Plan-Template'!V24</f>
        <v>To support apprentices with opportunites to engage in MDTs to allow critical evaluation of imaging modalities, techniques, pathologies and trauma in terms of their imaging pathway.  To enable the apprentice to gain sufficient opportunity to complete their summative assignments and develop the ability to create a prelimary clinical evaluation of the diagnosis or differential diagnosis with a focus on timely informed escallation to support patient safety and patient centred care</v>
      </c>
      <c r="H47" s="105" t="str">
        <f>'Training Plan-Template'!W24</f>
        <v>To continue to support the apprentice to ensure continued competence and knowledge sharing with a view to continued service improvement and to allow evidence of the 4 pillars of ACP.</v>
      </c>
      <c r="I47" s="3"/>
      <c r="J47" s="3"/>
    </row>
    <row r="48" spans="1:10" ht="180" x14ac:dyDescent="0.25">
      <c r="A48" s="3"/>
      <c r="B48" s="102" t="e">
        <f>'Training Plan-Template'!#REF!</f>
        <v>#REF!</v>
      </c>
      <c r="C48" s="103" t="e">
        <f>'Training Plan-Template'!#REF!</f>
        <v>#REF!</v>
      </c>
      <c r="D48" s="103" t="e">
        <f>'Training Plan-Template'!#REF!</f>
        <v>#REF!</v>
      </c>
      <c r="E48" s="103" t="e">
        <f>'Training Plan-Template'!#REF!</f>
        <v>#REF!</v>
      </c>
      <c r="F48" s="104" t="e">
        <f>'Training Plan-Template'!#REF!</f>
        <v>#REF!</v>
      </c>
      <c r="G48" s="104" t="e">
        <f>'Training Plan-Template'!#REF!</f>
        <v>#REF!</v>
      </c>
      <c r="H48" s="105" t="e">
        <f>'Training Plan-Template'!#REF!</f>
        <v>#REF!</v>
      </c>
      <c r="I48" s="3"/>
      <c r="J48" s="3"/>
    </row>
    <row r="49" spans="1:10" ht="180" x14ac:dyDescent="0.25">
      <c r="A49" s="3"/>
      <c r="B49" s="102" t="e">
        <f>'Training Plan-Template'!#REF!</f>
        <v>#REF!</v>
      </c>
      <c r="C49" s="103" t="e">
        <f>'Training Plan-Template'!#REF!</f>
        <v>#REF!</v>
      </c>
      <c r="D49" s="103" t="e">
        <f>'Training Plan-Template'!#REF!</f>
        <v>#REF!</v>
      </c>
      <c r="E49" s="103" t="e">
        <f>'Training Plan-Template'!#REF!</f>
        <v>#REF!</v>
      </c>
      <c r="F49" s="104" t="e">
        <f>'Training Plan-Template'!#REF!</f>
        <v>#REF!</v>
      </c>
      <c r="G49" s="104" t="e">
        <f>'Training Plan-Template'!#REF!</f>
        <v>#REF!</v>
      </c>
      <c r="H49" s="105" t="e">
        <f>'Training Plan-Template'!#REF!</f>
        <v>#REF!</v>
      </c>
      <c r="I49" s="3"/>
      <c r="J49" s="3"/>
    </row>
    <row r="50" spans="1:10" ht="180" x14ac:dyDescent="0.25">
      <c r="A50" s="3"/>
      <c r="B50" s="102" t="e">
        <f>'Training Plan-Template'!#REF!</f>
        <v>#REF!</v>
      </c>
      <c r="C50" s="103" t="e">
        <f>'Training Plan-Template'!#REF!</f>
        <v>#REF!</v>
      </c>
      <c r="D50" s="103" t="e">
        <f>'Training Plan-Template'!#REF!</f>
        <v>#REF!</v>
      </c>
      <c r="E50" s="103" t="e">
        <f>'Training Plan-Template'!#REF!</f>
        <v>#REF!</v>
      </c>
      <c r="F50" s="104" t="e">
        <f>'Training Plan-Template'!#REF!</f>
        <v>#REF!</v>
      </c>
      <c r="G50" s="104" t="e">
        <f>'Training Plan-Template'!#REF!</f>
        <v>#REF!</v>
      </c>
      <c r="H50" s="105" t="e">
        <f>'Training Plan-Template'!#REF!</f>
        <v>#REF!</v>
      </c>
      <c r="I50" s="3"/>
      <c r="J50" s="3"/>
    </row>
    <row r="51" spans="1:10" ht="60" x14ac:dyDescent="0.25">
      <c r="A51" s="3"/>
      <c r="B51" s="115" t="e">
        <f>'Training Plan-Template'!#REF!</f>
        <v>#REF!</v>
      </c>
      <c r="C51" s="116" t="e">
        <f>'Training Plan-Template'!#REF!</f>
        <v>#REF!</v>
      </c>
      <c r="D51" s="116" t="e">
        <f>'Training Plan-Template'!#REF!</f>
        <v>#REF!</v>
      </c>
      <c r="E51" s="116" t="e">
        <f>'Training Plan-Template'!#REF!</f>
        <v>#REF!</v>
      </c>
      <c r="F51" s="117" t="e">
        <f>'Training Plan-Template'!#REF!</f>
        <v>#REF!</v>
      </c>
      <c r="G51" s="117" t="e">
        <f>'Training Plan-Template'!#REF!</f>
        <v>#REF!</v>
      </c>
      <c r="H51" s="118" t="e">
        <f>'Training Plan-Template'!#REF!</f>
        <v>#REF!</v>
      </c>
      <c r="I51" s="3"/>
      <c r="J51" s="3"/>
    </row>
    <row r="52" spans="1:10" x14ac:dyDescent="0.25">
      <c r="A52" s="3"/>
      <c r="B52" s="111"/>
      <c r="C52" s="112"/>
      <c r="D52" s="112"/>
      <c r="E52" s="112"/>
      <c r="F52" s="113"/>
      <c r="G52" s="113"/>
      <c r="H52" s="114"/>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2023-01-13T12:02:18Z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