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13_ncr:1_{221C1105-F4E7-4129-8118-EB3AAA5233E5}" xr6:coauthVersionLast="47" xr6:coauthVersionMax="47" xr10:uidLastSave="{00000000-0000-0000-0000-000000000000}"/>
  <bookViews>
    <workbookView xWindow="-2892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Page'!$A$1:$I$53</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2" l="1"/>
  <c r="L4" i="10"/>
  <c r="B48" i="14"/>
  <c r="C48" i="14"/>
  <c r="D48" i="14"/>
  <c r="E48" i="14"/>
  <c r="F48" i="14"/>
  <c r="G48" i="14"/>
  <c r="H48" i="14"/>
  <c r="B49" i="14"/>
  <c r="C49" i="14"/>
  <c r="D49" i="14"/>
  <c r="E49" i="14"/>
  <c r="F49" i="14"/>
  <c r="G49" i="14"/>
  <c r="H49" i="14"/>
  <c r="B50" i="14"/>
  <c r="C50" i="14"/>
  <c r="D50" i="14"/>
  <c r="E50" i="14"/>
  <c r="F50" i="14"/>
  <c r="G50" i="14"/>
  <c r="H50" i="14"/>
  <c r="B51" i="14"/>
  <c r="C51" i="14"/>
  <c r="D51" i="14"/>
  <c r="E51" i="14"/>
  <c r="F51" i="14"/>
  <c r="G51" i="14"/>
  <c r="H51" i="14"/>
  <c r="B27" i="14"/>
  <c r="C27" i="14"/>
  <c r="D27" i="14"/>
  <c r="E27" i="14"/>
  <c r="F27" i="14"/>
  <c r="G27" i="14"/>
  <c r="H27" i="14"/>
  <c r="B28" i="14"/>
  <c r="C28" i="14"/>
  <c r="D28" i="14"/>
  <c r="E28" i="14"/>
  <c r="F28" i="14"/>
  <c r="G28" i="14"/>
  <c r="H28" i="14"/>
  <c r="B29" i="14"/>
  <c r="C29" i="14"/>
  <c r="D29" i="14"/>
  <c r="E29" i="14"/>
  <c r="F29" i="14"/>
  <c r="G29" i="14"/>
  <c r="H29" i="14"/>
  <c r="B30" i="14"/>
  <c r="C30" i="14"/>
  <c r="D30" i="14"/>
  <c r="E30" i="14"/>
  <c r="F30" i="14"/>
  <c r="G30" i="14"/>
  <c r="H30" i="14"/>
  <c r="B31" i="14"/>
  <c r="C31" i="14"/>
  <c r="D31" i="14"/>
  <c r="E31" i="14"/>
  <c r="F31" i="14"/>
  <c r="G31" i="14"/>
  <c r="H31" i="14"/>
  <c r="B32" i="14"/>
  <c r="C32" i="14"/>
  <c r="D32" i="14"/>
  <c r="E32" i="14"/>
  <c r="F32" i="14"/>
  <c r="G32" i="14"/>
  <c r="H32" i="14"/>
  <c r="B33" i="14"/>
  <c r="C33" i="14"/>
  <c r="D33" i="14"/>
  <c r="E33" i="14"/>
  <c r="F33" i="14"/>
  <c r="G33" i="14"/>
  <c r="H33" i="14"/>
  <c r="B34" i="14"/>
  <c r="C34" i="14"/>
  <c r="D34" i="14"/>
  <c r="E34" i="14"/>
  <c r="F34" i="14"/>
  <c r="G34" i="14"/>
  <c r="H34" i="14"/>
  <c r="B35" i="14"/>
  <c r="C35" i="14"/>
  <c r="D35" i="14"/>
  <c r="E35" i="14"/>
  <c r="F35" i="14"/>
  <c r="G35" i="14"/>
  <c r="H35" i="14"/>
  <c r="B36" i="14"/>
  <c r="C36" i="14"/>
  <c r="D36" i="14"/>
  <c r="E36" i="14"/>
  <c r="F36" i="14"/>
  <c r="G36" i="14"/>
  <c r="H36" i="14"/>
  <c r="B37" i="14"/>
  <c r="C37" i="14"/>
  <c r="D37" i="14"/>
  <c r="E37" i="14"/>
  <c r="F37" i="14"/>
  <c r="G37" i="14"/>
  <c r="H37" i="14"/>
  <c r="B38" i="14"/>
  <c r="C38" i="14"/>
  <c r="D38" i="14"/>
  <c r="E38" i="14"/>
  <c r="F38" i="14"/>
  <c r="G38" i="14"/>
  <c r="H38" i="14"/>
  <c r="B39" i="14"/>
  <c r="C39" i="14"/>
  <c r="D39" i="14"/>
  <c r="E39" i="14"/>
  <c r="F39" i="14"/>
  <c r="G39" i="14"/>
  <c r="H39" i="14"/>
  <c r="B40" i="14"/>
  <c r="C40" i="14"/>
  <c r="D40" i="14"/>
  <c r="E40" i="14"/>
  <c r="F40" i="14"/>
  <c r="G40" i="14"/>
  <c r="H40" i="14"/>
  <c r="B41" i="14"/>
  <c r="C41" i="14"/>
  <c r="D41" i="14"/>
  <c r="E41" i="14"/>
  <c r="F41" i="14"/>
  <c r="G41" i="14"/>
  <c r="H41" i="14"/>
  <c r="B42" i="14"/>
  <c r="C42" i="14"/>
  <c r="D42" i="14"/>
  <c r="E42" i="14"/>
  <c r="F42" i="14"/>
  <c r="G42" i="14"/>
  <c r="H42" i="14"/>
  <c r="B43" i="14"/>
  <c r="C43" i="14"/>
  <c r="D43" i="14"/>
  <c r="E43" i="14"/>
  <c r="F43" i="14"/>
  <c r="G43" i="14"/>
  <c r="H43" i="14"/>
  <c r="B44" i="14"/>
  <c r="C44" i="14"/>
  <c r="D44" i="14"/>
  <c r="E44" i="14"/>
  <c r="F44" i="14"/>
  <c r="G44" i="14"/>
  <c r="H44" i="14"/>
  <c r="B45" i="14"/>
  <c r="C45" i="14"/>
  <c r="D45" i="14"/>
  <c r="E45" i="14"/>
  <c r="F45" i="14"/>
  <c r="G45" i="14"/>
  <c r="H45" i="14"/>
  <c r="B46" i="14"/>
  <c r="C46" i="14"/>
  <c r="D46" i="14"/>
  <c r="E46" i="14"/>
  <c r="F46" i="14"/>
  <c r="G46" i="14"/>
  <c r="H46" i="14"/>
  <c r="B47" i="14"/>
  <c r="C47" i="14"/>
  <c r="D47" i="14"/>
  <c r="E47" i="14"/>
  <c r="F47" i="14"/>
  <c r="G47" i="14"/>
  <c r="H47" i="14"/>
  <c r="E26" i="14"/>
  <c r="E12" i="14"/>
  <c r="E13" i="14"/>
  <c r="E14" i="14"/>
  <c r="E15" i="14"/>
  <c r="E16" i="14"/>
  <c r="E17" i="14"/>
  <c r="E18" i="14"/>
  <c r="E19" i="14"/>
  <c r="E20" i="14"/>
  <c r="E21" i="14"/>
  <c r="E22" i="14"/>
  <c r="E23" i="14"/>
  <c r="E24" i="14"/>
  <c r="E11" i="14"/>
  <c r="E9" i="14"/>
  <c r="E8" i="14"/>
  <c r="E7" i="14"/>
  <c r="B26" i="14"/>
  <c r="B6" i="14"/>
  <c r="B10" i="14"/>
  <c r="B25" i="14"/>
  <c r="B13" i="14"/>
  <c r="C13" i="14"/>
  <c r="D13" i="14"/>
  <c r="F13" i="14"/>
  <c r="G13" i="14"/>
  <c r="H13" i="14"/>
  <c r="B14" i="14"/>
  <c r="C14" i="14"/>
  <c r="D14" i="14"/>
  <c r="F14" i="14"/>
  <c r="G14" i="14"/>
  <c r="H14" i="14"/>
  <c r="B15" i="14"/>
  <c r="C15" i="14"/>
  <c r="D15" i="14"/>
  <c r="F15" i="14"/>
  <c r="G15" i="14"/>
  <c r="H15" i="14"/>
  <c r="B16" i="14"/>
  <c r="C16" i="14"/>
  <c r="D16" i="14"/>
  <c r="F16" i="14"/>
  <c r="G16" i="14"/>
  <c r="H16" i="14"/>
  <c r="B17" i="14"/>
  <c r="C17" i="14"/>
  <c r="D17" i="14"/>
  <c r="F17" i="14"/>
  <c r="G17" i="14"/>
  <c r="H17" i="14"/>
  <c r="B18" i="14"/>
  <c r="C18" i="14"/>
  <c r="D18" i="14"/>
  <c r="F18" i="14"/>
  <c r="G18" i="14"/>
  <c r="H18" i="14"/>
  <c r="B19" i="14"/>
  <c r="C19" i="14"/>
  <c r="D19" i="14"/>
  <c r="F19" i="14"/>
  <c r="G19" i="14"/>
  <c r="H19" i="14"/>
  <c r="B20" i="14"/>
  <c r="C20" i="14"/>
  <c r="D20" i="14"/>
  <c r="F20" i="14"/>
  <c r="G20" i="14"/>
  <c r="H20" i="14"/>
  <c r="B21" i="14"/>
  <c r="C21" i="14"/>
  <c r="D21" i="14"/>
  <c r="F21" i="14"/>
  <c r="G21" i="14"/>
  <c r="H21" i="14"/>
  <c r="B22" i="14"/>
  <c r="C22" i="14"/>
  <c r="D22" i="14"/>
  <c r="F22" i="14"/>
  <c r="G22" i="14"/>
  <c r="H22" i="14"/>
  <c r="B23" i="14"/>
  <c r="C23" i="14"/>
  <c r="D23" i="14"/>
  <c r="F23" i="14"/>
  <c r="G23" i="14"/>
  <c r="H23" i="14"/>
  <c r="B24" i="14"/>
  <c r="C24" i="14"/>
  <c r="D24" i="14"/>
  <c r="F24" i="14"/>
  <c r="G24" i="14"/>
  <c r="H24"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H26" i="14"/>
  <c r="G11" i="14"/>
  <c r="G26" i="14"/>
  <c r="D11" i="14"/>
  <c r="C26" i="14"/>
  <c r="D26" i="14"/>
  <c r="F26" i="14"/>
  <c r="L6" i="10"/>
  <c r="L5" i="10"/>
  <c r="L3" i="10"/>
  <c r="L2" i="10"/>
  <c r="J25" i="12"/>
  <c r="F5" i="10" s="1"/>
  <c r="M25" i="12"/>
  <c r="N25" i="12"/>
  <c r="O25" i="12"/>
  <c r="F9" i="10" s="1"/>
  <c r="M3" i="10" s="1"/>
  <c r="P25" i="12"/>
  <c r="Q25" i="12"/>
  <c r="R25" i="12"/>
  <c r="I8" i="10" s="1"/>
  <c r="M4" i="10" s="1"/>
  <c r="L25" i="12"/>
  <c r="F8" i="10" l="1"/>
  <c r="M2" i="10" s="1"/>
  <c r="K16" i="12"/>
  <c r="S16" i="12" s="1"/>
  <c r="K17" i="12"/>
  <c r="K23" i="12"/>
  <c r="S23" i="12" s="1"/>
  <c r="K24" i="12"/>
  <c r="K18" i="12"/>
  <c r="K20" i="12"/>
  <c r="K21" i="12"/>
  <c r="T21" i="12" s="1"/>
  <c r="F4" i="10"/>
  <c r="F6" i="10" s="1"/>
  <c r="T16" i="12" l="1"/>
  <c r="T23" i="12"/>
  <c r="S24" i="12"/>
  <c r="T24" i="12"/>
  <c r="S21" i="12"/>
  <c r="K25" i="12"/>
  <c r="T17" i="12"/>
  <c r="S17" i="12"/>
  <c r="T18" i="12"/>
  <c r="S18" i="12"/>
  <c r="T20" i="12"/>
  <c r="S20" i="12"/>
  <c r="K10" i="12" l="1"/>
  <c r="T25" i="12"/>
  <c r="I10" i="10" s="1"/>
  <c r="M6" i="10" s="1"/>
  <c r="S25" i="12"/>
  <c r="I9" i="10" s="1"/>
  <c r="M5" i="10" s="1"/>
</calcChain>
</file>

<file path=xl/sharedStrings.xml><?xml version="1.0" encoding="utf-8"?>
<sst xmlns="http://schemas.openxmlformats.org/spreadsheetml/2006/main" count="153" uniqueCount="139">
  <si>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</si>
  <si>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</si>
  <si>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</si>
  <si>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</si>
  <si>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</si>
  <si>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</si>
  <si>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</si>
  <si>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</si>
  <si>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</si>
  <si>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</si>
  <si>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</si>
  <si>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</si>
  <si>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</si>
  <si>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</si>
  <si>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</si>
  <si>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</si>
  <si>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</si>
  <si>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</si>
  <si>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</si>
  <si>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</si>
  <si>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</si>
  <si>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</si>
  <si>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</si>
  <si>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</si>
  <si>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</si>
  <si>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</si>
  <si>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</si>
  <si>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</si>
  <si>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</si>
  <si>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</si>
  <si>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</si>
  <si>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</si>
  <si>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</si>
  <si>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</si>
  <si>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</si>
  <si>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</si>
  <si>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</si>
  <si>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</si>
  <si>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</si>
  <si>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</si>
  <si>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</si>
  <si>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</si>
  <si>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</si>
  <si>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</si>
  <si>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</si>
  <si>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</si>
  <si>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</si>
  <si>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</si>
  <si>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</si>
  <si>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</si>
  <si>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</si>
  <si>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</si>
  <si>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</si>
  <si>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</si>
  <si>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</si>
  <si>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</si>
  <si>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</si>
  <si>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</si>
  <si>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</si>
  <si>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</si>
  <si>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</si>
  <si>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</si>
  <si>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</si>
  <si>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</si>
  <si>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</si>
  <si>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</si>
  <si>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</si>
  <si>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</si>
  <si>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</si>
  <si>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</si>
  <si>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</si>
  <si>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</si>
  <si>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</si>
  <si>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</si>
  <si>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</si>
  <si>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</si>
  <si>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</si>
  <si>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</si>
  <si>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</si>
  <si>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</si>
  <si>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</si>
  <si>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</si>
  <si>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</si>
  <si>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</si>
  <si>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</si>
  <si>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</si>
  <si>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</si>
  <si>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</si>
  <si>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</si>
  <si>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</si>
  <si>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</si>
  <si>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</si>
  <si>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</si>
  <si>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</si>
  <si>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</si>
  <si>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</si>
  <si>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</si>
  <si>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</si>
  <si>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</si>
  <si>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</si>
  <si>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</si>
  <si>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</si>
  <si>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</si>
  <si>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</si>
  <si>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</si>
  <si>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</si>
  <si>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</si>
  <si>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</si>
  <si>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</si>
  <si>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</si>
  <si>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</si>
  <si>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</si>
  <si>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</si>
  <si>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</si>
  <si>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</si>
  <si>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</si>
  <si>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</si>
  <si>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</si>
  <si>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</si>
  <si>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HDA Learning and teaching for practice (DL or F2F)</t>
  </si>
  <si>
    <t xml:space="preserve">Support the learner to engage with relevant theoretical literature prior to the module to develop increased understanding. This will support engagement with learning. This will typically be literature exploring educational theory and its application </t>
  </si>
  <si>
    <t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t>
  </si>
  <si>
    <t xml:space="preserve">Significant learning takes place on completion of the module and continued application and exploration of educational theory through learning and teaching episodes. Support is required to continue this learning journey and development of practice. </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</si>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</sst>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sz val="11"/>
      <color rgb="FF000000"/>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000000"/>
      </left>
      <right style="thin">
        <color rgb="FF000000"/>
      </right>
      <top style="thin">
        <color rgb="FF000000"/>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medium">
        <color auto="1"/>
      </left>
      <right style="hair">
        <color auto="1"/>
      </right>
      <top/>
      <bottom/>
      <diagonal/>
    </border>
    <border>
      <left style="hair">
        <color auto="1"/>
      </left>
      <right style="hair">
        <color auto="1"/>
      </right>
      <top/>
      <bottom/>
      <diagonal/>
    </border>
    <border>
      <left style="hair">
        <color auto="1"/>
      </left>
      <right style="medium">
        <color auto="1"/>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61">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29" fillId="9" borderId="29" xfId="0" applyFont="1" applyFill="1" applyBorder="1" applyAlignment="1">
      <alignment vertical="center" wrapText="1"/>
    </xf>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0" fontId="10" fillId="15" borderId="44" xfId="1" applyFont="1" applyFill="1" applyBorder="1" applyAlignment="1">
      <alignment horizontal="center" vertical="center" wrapText="1"/>
    </xf>
    <xf numFmtId="0" fontId="10" fillId="16" borderId="44" xfId="1" applyFont="1" applyFill="1" applyBorder="1" applyAlignment="1">
      <alignment horizontal="center" vertical="center" wrapText="1"/>
    </xf>
    <xf numFmtId="0" fontId="10" fillId="17" borderId="44" xfId="1" applyFont="1" applyFill="1" applyBorder="1" applyAlignment="1">
      <alignment horizontal="center" vertical="center" wrapText="1"/>
    </xf>
    <xf numFmtId="0" fontId="23" fillId="0" borderId="44" xfId="1" applyFont="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0" fillId="2" borderId="42" xfId="0" applyNumberFormat="1" applyFill="1" applyBorder="1" applyAlignment="1">
      <alignment horizontal="center" vertical="center"/>
    </xf>
    <xf numFmtId="1" fontId="0" fillId="2" borderId="42" xfId="0" applyNumberFormat="1" applyFill="1" applyBorder="1" applyAlignment="1">
      <alignment horizontal="center" vertical="center" wrapText="1"/>
    </xf>
    <xf numFmtId="1" fontId="0" fillId="2" borderId="43" xfId="0" applyNumberFormat="1" applyFill="1" applyBorder="1" applyAlignment="1">
      <alignment horizontal="center" vertical="center" wrapText="1"/>
    </xf>
    <xf numFmtId="1" fontId="16" fillId="2" borderId="20" xfId="0" applyNumberFormat="1" applyFont="1" applyFill="1" applyBorder="1" applyAlignment="1">
      <alignment horizontal="center" vertical="center"/>
    </xf>
    <xf numFmtId="0" fontId="0" fillId="19" borderId="0" xfId="0" applyFill="1"/>
    <xf numFmtId="0" fontId="19" fillId="14" borderId="45" xfId="0" applyFont="1" applyFill="1" applyBorder="1" applyAlignment="1">
      <alignment horizontal="center" vertical="center" wrapText="1"/>
    </xf>
    <xf numFmtId="0" fontId="19" fillId="14" borderId="46" xfId="0" applyFont="1" applyFill="1" applyBorder="1" applyAlignment="1">
      <alignment horizontal="center" vertical="center" wrapText="1"/>
    </xf>
    <xf numFmtId="0" fontId="19" fillId="14" borderId="47" xfId="0" applyFont="1" applyFill="1" applyBorder="1" applyAlignment="1">
      <alignment horizontal="center" vertical="center" wrapText="1"/>
    </xf>
    <xf numFmtId="0" fontId="14" fillId="6" borderId="48" xfId="0" applyFont="1" applyFill="1" applyBorder="1" applyAlignment="1">
      <alignment horizontal="left" vertical="center" wrapText="1" indent="1"/>
    </xf>
    <xf numFmtId="0" fontId="0" fillId="0" borderId="49" xfId="0" applyBorder="1" applyAlignment="1">
      <alignment horizontal="center" vertical="center" wrapText="1"/>
    </xf>
    <xf numFmtId="0" fontId="0" fillId="0" borderId="49" xfId="0" applyBorder="1" applyAlignment="1">
      <alignment horizontal="left" vertical="center" wrapText="1" indent="1"/>
    </xf>
    <xf numFmtId="0" fontId="0" fillId="0" borderId="50" xfId="0" applyBorder="1" applyAlignment="1">
      <alignment horizontal="left" vertical="center" wrapText="1" indent="1"/>
    </xf>
    <xf numFmtId="0" fontId="14" fillId="8" borderId="54" xfId="0" applyFont="1" applyFill="1" applyBorder="1" applyAlignment="1">
      <alignment horizontal="left" vertical="center" wrapText="1" indent="1"/>
    </xf>
    <xf numFmtId="0" fontId="0" fillId="0" borderId="55" xfId="0" applyBorder="1" applyAlignment="1">
      <alignment horizontal="center" vertical="center" wrapTex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14" fillId="6" borderId="54" xfId="0" applyFont="1" applyFill="1" applyBorder="1" applyAlignment="1">
      <alignment horizontal="left" vertical="center" wrapText="1" indent="1"/>
    </xf>
    <xf numFmtId="0" fontId="0" fillId="12" borderId="57" xfId="0" applyFill="1" applyBorder="1" applyAlignment="1">
      <alignment horizontal="left" vertical="center" wrapText="1" indent="1"/>
    </xf>
    <xf numFmtId="0" fontId="0" fillId="12" borderId="58" xfId="0" applyFill="1" applyBorder="1" applyAlignment="1">
      <alignment horizontal="center" vertical="center" wrapText="1"/>
    </xf>
    <xf numFmtId="0" fontId="0" fillId="12" borderId="58" xfId="0" applyFill="1" applyBorder="1" applyAlignment="1">
      <alignment horizontal="left" vertical="center" wrapText="1" indent="1"/>
    </xf>
    <xf numFmtId="0" fontId="0" fillId="12" borderId="59" xfId="0" applyFill="1" applyBorder="1" applyAlignment="1">
      <alignment horizontal="left" vertical="center" wrapText="1" indent="1"/>
    </xf>
    <xf numFmtId="0" fontId="14" fillId="6" borderId="60" xfId="0" applyFont="1" applyFill="1" applyBorder="1" applyAlignment="1">
      <alignment horizontal="left" vertical="center" wrapText="1" indent="1"/>
    </xf>
    <xf numFmtId="0" fontId="0" fillId="0" borderId="61" xfId="0" applyBorder="1" applyAlignment="1">
      <alignment horizontal="center" vertical="center" wrapText="1"/>
    </xf>
    <xf numFmtId="0" fontId="0" fillId="0" borderId="61" xfId="0" applyBorder="1" applyAlignment="1">
      <alignment horizontal="left" vertical="center" wrapText="1" indent="1"/>
    </xf>
    <xf numFmtId="0" fontId="0" fillId="0" borderId="62" xfId="0" applyBorder="1" applyAlignment="1">
      <alignment horizontal="left" vertical="center" wrapText="1" indent="1"/>
    </xf>
    <xf numFmtId="0" fontId="31" fillId="20" borderId="0" xfId="0" applyFont="1" applyFill="1"/>
    <xf numFmtId="0" fontId="1" fillId="19" borderId="0" xfId="0" applyFont="1" applyFill="1"/>
    <xf numFmtId="0" fontId="29" fillId="9" borderId="26" xfId="0" applyFont="1" applyFill="1" applyBorder="1" applyAlignment="1">
      <alignment vertical="center" wrapText="1"/>
    </xf>
    <xf numFmtId="0" fontId="29" fillId="9" borderId="27" xfId="0" applyFont="1" applyFill="1" applyBorder="1" applyAlignment="1">
      <alignment vertical="center" wrapText="1"/>
    </xf>
    <xf numFmtId="0" fontId="29" fillId="9" borderId="28" xfId="0" applyFont="1" applyFill="1" applyBorder="1" applyAlignment="1">
      <alignment vertical="center" wrapText="1"/>
    </xf>
    <xf numFmtId="0" fontId="11" fillId="19" borderId="0" xfId="0" applyFont="1" applyFill="1" applyAlignment="1">
      <alignment horizontal="right"/>
    </xf>
    <xf numFmtId="0" fontId="0" fillId="19" borderId="0" xfId="0" applyFill="1" applyAlignment="1">
      <alignment vertical="center"/>
    </xf>
    <xf numFmtId="0" fontId="2" fillId="0" borderId="0" xfId="0" applyFont="1"/>
    <xf numFmtId="0" fontId="25" fillId="0" borderId="0" xfId="0" applyFont="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1" fillId="22" borderId="63" xfId="0" applyFont="1" applyFill="1" applyBorder="1" applyAlignment="1">
      <alignment horizontal="center" wrapText="1"/>
    </xf>
    <xf numFmtId="0" fontId="31" fillId="22" borderId="64"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1" fillId="23" borderId="8" xfId="0" applyFont="1" applyFill="1" applyBorder="1" applyAlignment="1">
      <alignment horizontal="center" wrapText="1"/>
    </xf>
    <xf numFmtId="0" fontId="31"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2" fillId="0" borderId="5" xfId="0" applyFont="1" applyBorder="1" applyAlignment="1">
      <alignment horizontal="left" wrapText="1" indent="2"/>
    </xf>
    <xf numFmtId="0" fontId="32" fillId="0" borderId="1" xfId="0" applyFont="1" applyBorder="1" applyAlignment="1">
      <alignment horizontal="left" wrapText="1" indent="2"/>
    </xf>
    <xf numFmtId="0" fontId="2" fillId="19" borderId="0" xfId="0" applyFont="1" applyFill="1" applyAlignment="1">
      <alignment horizontal="left"/>
    </xf>
    <xf numFmtId="0" fontId="31" fillId="21" borderId="6" xfId="0" applyFont="1" applyFill="1" applyBorder="1" applyAlignment="1">
      <alignment horizontal="center" wrapText="1"/>
    </xf>
    <xf numFmtId="0" fontId="31"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51" xfId="0" applyFont="1" applyFill="1" applyBorder="1" applyAlignment="1">
      <alignment horizontal="center" vertical="center" wrapText="1" indent="2"/>
    </xf>
    <xf numFmtId="0" fontId="2" fillId="12" borderId="52" xfId="0" applyFont="1" applyFill="1" applyBorder="1" applyAlignment="1">
      <alignment horizontal="center" vertical="center" wrapText="1" indent="2"/>
    </xf>
    <xf numFmtId="0" fontId="2" fillId="12" borderId="53"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51" xfId="0" applyFont="1" applyFill="1" applyBorder="1" applyAlignment="1">
      <alignment horizontal="center" vertical="center" wrapText="1" indent="1"/>
    </xf>
    <xf numFmtId="0" fontId="2" fillId="12" borderId="52" xfId="0" applyFont="1" applyFill="1" applyBorder="1" applyAlignment="1">
      <alignment horizontal="center" vertical="center" wrapText="1" indent="1"/>
    </xf>
    <xf numFmtId="0" fontId="2" fillId="12" borderId="53" xfId="0" applyFont="1" applyFill="1" applyBorder="1" applyAlignment="1">
      <alignment horizontal="center" vertical="center" wrapText="1" inden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80</c:v>
                </c:pt>
                <c:pt idx="2">
                  <c:v>1480</c:v>
                </c:pt>
                <c:pt idx="3">
                  <c:v>-498.79999999999995</c:v>
                </c:pt>
                <c:pt idx="4">
                  <c:v>-498.79999999999995</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55" zoomScaleNormal="55" workbookViewId="0">
      <selection activeCell="E1" sqref="E1"/>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9" t="s">
        <v>1</v>
      </c>
      <c r="E2" s="12"/>
      <c r="F2" s="12"/>
      <c r="G2" s="12"/>
      <c r="H2" s="12"/>
      <c r="I2" s="12"/>
      <c r="J2" s="12"/>
      <c r="K2" s="143" t="s">
        <v>2</v>
      </c>
      <c r="L2" s="144"/>
      <c r="M2" s="144"/>
      <c r="N2" s="144"/>
      <c r="O2" s="144"/>
      <c r="P2" s="144"/>
      <c r="Q2" s="144"/>
      <c r="R2" s="144"/>
      <c r="S2" s="144"/>
      <c r="T2" s="144"/>
      <c r="U2" s="144"/>
      <c r="V2" s="144"/>
      <c r="W2" s="144"/>
      <c r="X2" s="144"/>
      <c r="Y2" s="144"/>
      <c r="Z2" s="144"/>
      <c r="AA2" s="144"/>
      <c r="AB2" s="144"/>
      <c r="AC2" s="144"/>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43" t="s">
        <v>3</v>
      </c>
      <c r="L3" s="144"/>
      <c r="M3" s="144"/>
      <c r="N3" s="144"/>
      <c r="O3" s="144"/>
      <c r="P3" s="144"/>
      <c r="Q3" s="144"/>
      <c r="R3" s="144"/>
      <c r="S3" s="144"/>
      <c r="T3" s="144"/>
      <c r="U3" s="144"/>
      <c r="V3" s="144"/>
      <c r="W3" s="144"/>
      <c r="X3" s="144"/>
      <c r="Y3" s="144"/>
      <c r="Z3" s="144"/>
      <c r="AA3" s="144"/>
      <c r="AB3" s="144"/>
      <c r="AC3" s="144"/>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45" t="s">
        <v>5</v>
      </c>
      <c r="AF5" s="146"/>
      <c r="AG5" s="146"/>
      <c r="AH5" s="146"/>
      <c r="AI5" s="146"/>
      <c r="AJ5" s="146"/>
      <c r="AK5" s="146"/>
      <c r="AL5" s="146"/>
      <c r="AM5" s="146"/>
      <c r="AN5" s="146"/>
      <c r="AO5" s="4"/>
      <c r="AP5" s="4"/>
      <c r="AQ5" s="4"/>
      <c r="AR5" s="4"/>
      <c r="AS5" s="4"/>
      <c r="AT5" s="4"/>
      <c r="AU5" s="4"/>
      <c r="AV5" s="4"/>
      <c r="AW5" s="3"/>
      <c r="AX5" s="3"/>
    </row>
    <row r="6" spans="1:50" ht="25.5" customHeight="1" x14ac:dyDescent="0.3">
      <c r="A6" s="3"/>
      <c r="B6" s="3"/>
      <c r="C6" s="12" t="s">
        <v>6</v>
      </c>
      <c r="D6" s="12"/>
      <c r="E6" s="12"/>
      <c r="F6" s="12"/>
      <c r="G6" s="12"/>
      <c r="H6" s="12"/>
      <c r="I6" s="12"/>
      <c r="J6" s="12"/>
      <c r="K6" s="147" t="s">
        <v>7</v>
      </c>
      <c r="L6" s="147"/>
      <c r="M6" s="147"/>
      <c r="N6" s="147"/>
      <c r="O6" s="147"/>
      <c r="P6" s="147"/>
      <c r="Q6" s="147"/>
      <c r="R6" s="147"/>
      <c r="S6" s="147"/>
      <c r="T6" s="147"/>
      <c r="U6" s="147"/>
      <c r="V6" s="147"/>
      <c r="W6" s="147"/>
      <c r="X6" s="147"/>
      <c r="Y6" s="147"/>
      <c r="Z6" s="147"/>
      <c r="AA6" s="147"/>
      <c r="AB6" s="147"/>
      <c r="AC6" s="147"/>
      <c r="AD6" s="4"/>
      <c r="AE6" s="148" t="s">
        <v>8</v>
      </c>
      <c r="AF6" s="149"/>
      <c r="AG6" s="149"/>
      <c r="AH6" s="149"/>
      <c r="AI6" s="149"/>
      <c r="AJ6" s="149"/>
      <c r="AK6" s="149"/>
      <c r="AL6" s="149"/>
      <c r="AM6" s="149"/>
      <c r="AN6" s="149"/>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6" t="s">
        <v>9</v>
      </c>
      <c r="AF7" s="137"/>
      <c r="AG7" s="137"/>
      <c r="AH7" s="137"/>
      <c r="AI7" s="137"/>
      <c r="AJ7" s="137"/>
      <c r="AK7" s="137"/>
      <c r="AL7" s="137"/>
      <c r="AM7" s="137"/>
      <c r="AN7" s="137"/>
      <c r="AO7" s="4"/>
      <c r="AP7" s="4"/>
      <c r="AQ7" s="4"/>
      <c r="AR7" s="4"/>
      <c r="AS7" s="4"/>
      <c r="AT7" s="4"/>
      <c r="AU7" s="4"/>
      <c r="AV7" s="4"/>
      <c r="AW7" s="3"/>
      <c r="AX7" s="3"/>
    </row>
    <row r="8" spans="1:50" ht="25.5" customHeight="1" x14ac:dyDescent="0.3">
      <c r="A8" s="3"/>
      <c r="B8" s="3"/>
      <c r="C8" s="13" t="s">
        <v>10</v>
      </c>
      <c r="D8" s="13"/>
      <c r="E8" s="13"/>
      <c r="F8" s="13"/>
      <c r="G8" s="13"/>
      <c r="H8" s="13"/>
      <c r="I8" s="129"/>
      <c r="J8" s="130"/>
      <c r="K8" s="127">
        <v>32</v>
      </c>
      <c r="L8" s="32" t="s">
        <v>11</v>
      </c>
      <c r="M8" s="14"/>
      <c r="N8" s="14"/>
      <c r="O8" s="14"/>
      <c r="P8" s="14"/>
      <c r="Q8" s="14"/>
      <c r="R8" s="14"/>
      <c r="S8" s="14"/>
      <c r="T8" s="14"/>
      <c r="U8" s="14"/>
      <c r="V8" s="14"/>
      <c r="W8" s="14"/>
      <c r="X8" s="14"/>
      <c r="Y8" s="14"/>
      <c r="Z8" s="14"/>
      <c r="AA8" s="14"/>
      <c r="AB8" s="14"/>
      <c r="AC8" s="14"/>
      <c r="AD8" s="14"/>
      <c r="AE8" s="141" t="s">
        <v>12</v>
      </c>
      <c r="AF8" s="142"/>
      <c r="AG8" s="142"/>
      <c r="AH8" s="142"/>
      <c r="AI8" s="142"/>
      <c r="AJ8" s="142"/>
      <c r="AK8" s="142"/>
      <c r="AL8" s="142"/>
      <c r="AM8" s="142"/>
      <c r="AN8" s="142"/>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31">
        <f>SUM(L16:T24)</f>
        <v>742.40000000000009</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8"/>
      <c r="D13" s="138"/>
      <c r="E13" s="138"/>
      <c r="F13" s="138"/>
      <c r="G13" s="138"/>
      <c r="H13" s="138"/>
      <c r="I13" s="138"/>
      <c r="J13" s="84"/>
      <c r="K13" s="139" t="s">
        <v>20</v>
      </c>
      <c r="L13" s="140"/>
      <c r="M13" s="140"/>
      <c r="N13" s="140"/>
      <c r="O13" s="140"/>
      <c r="P13" s="140"/>
      <c r="Q13" s="140"/>
      <c r="R13" s="140"/>
      <c r="S13" s="140"/>
      <c r="T13" s="140"/>
      <c r="U13" s="140"/>
      <c r="V13" s="140"/>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3" t="s">
        <v>64</v>
      </c>
      <c r="V14" s="134"/>
      <c r="W14" s="135"/>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1" t="s">
        <v>93</v>
      </c>
      <c r="C16" s="80" t="s">
        <v>94</v>
      </c>
      <c r="D16" s="19">
        <v>30</v>
      </c>
      <c r="E16" s="19"/>
      <c r="F16" s="19"/>
      <c r="G16" s="19"/>
      <c r="H16" s="19"/>
      <c r="I16" s="19"/>
      <c r="J16" s="19">
        <v>0</v>
      </c>
      <c r="K16" s="92">
        <f>(($D16/(SUM($D$16:$D$25)))*($K$9))-J16</f>
        <v>120.3891891891892</v>
      </c>
      <c r="L16" s="93"/>
      <c r="M16" s="93"/>
      <c r="N16" s="93"/>
      <c r="O16" s="93">
        <v>30</v>
      </c>
      <c r="P16" s="93"/>
      <c r="Q16" s="93"/>
      <c r="R16" s="93">
        <v>170</v>
      </c>
      <c r="S16" s="93">
        <f>(K16-(SUM(L16:R16)))/2</f>
        <v>-39.805405405405402</v>
      </c>
      <c r="T16" s="94">
        <f>(K16-(SUM(L16:R16)))/2</f>
        <v>-39.805405405405402</v>
      </c>
      <c r="U16" s="124" t="s">
        <v>95</v>
      </c>
      <c r="V16" s="125" t="s">
        <v>96</v>
      </c>
      <c r="W16" s="126"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2"/>
      <c r="C17" s="81" t="s">
        <v>98</v>
      </c>
      <c r="D17" s="19">
        <v>20</v>
      </c>
      <c r="E17" s="19"/>
      <c r="F17" s="19"/>
      <c r="G17" s="19"/>
      <c r="H17" s="19"/>
      <c r="I17" s="19"/>
      <c r="J17" s="19">
        <v>0</v>
      </c>
      <c r="K17" s="92">
        <f>(($D17/(SUM($D$16:$D$25)))*($K$9))-J17</f>
        <v>80.259459459459464</v>
      </c>
      <c r="L17" s="93"/>
      <c r="M17" s="93"/>
      <c r="N17" s="93"/>
      <c r="O17" s="93">
        <v>30</v>
      </c>
      <c r="P17" s="93"/>
      <c r="Q17" s="93"/>
      <c r="R17" s="93">
        <v>170</v>
      </c>
      <c r="S17" s="93">
        <f>(K17-(SUM(L17:R17)))/2</f>
        <v>-59.870270270270268</v>
      </c>
      <c r="T17" s="94">
        <f>(K17-(SUM(L17:R17)))/2</f>
        <v>-59.870270270270268</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2"/>
      <c r="C18" s="82" t="s">
        <v>102</v>
      </c>
      <c r="D18" s="19">
        <v>30</v>
      </c>
      <c r="E18" s="19"/>
      <c r="F18" s="19"/>
      <c r="G18" s="19"/>
      <c r="H18" s="19"/>
      <c r="I18" s="19"/>
      <c r="J18" s="19">
        <v>0</v>
      </c>
      <c r="K18" s="92">
        <f>(($D18/(SUM($D$16:$D$25)))*($K$9))-J18</f>
        <v>120.3891891891892</v>
      </c>
      <c r="L18" s="93"/>
      <c r="M18" s="93"/>
      <c r="N18" s="93"/>
      <c r="O18" s="93">
        <v>20</v>
      </c>
      <c r="P18" s="93"/>
      <c r="Q18" s="93"/>
      <c r="R18" s="93">
        <v>270</v>
      </c>
      <c r="S18" s="93">
        <f>(K18-(SUM(L18:R18)))/2</f>
        <v>-84.805405405405395</v>
      </c>
      <c r="T18" s="94">
        <f>(K18-(SUM(L18:R18)))/2</f>
        <v>-84.805405405405395</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3"/>
      <c r="D19" s="20"/>
      <c r="E19" s="20"/>
      <c r="F19" s="20"/>
      <c r="G19" s="20"/>
      <c r="H19" s="20"/>
      <c r="I19" s="20"/>
      <c r="J19" s="20"/>
      <c r="K19" s="95"/>
      <c r="L19" s="95"/>
      <c r="M19" s="95"/>
      <c r="N19" s="95"/>
      <c r="O19" s="95"/>
      <c r="P19" s="95"/>
      <c r="Q19" s="95"/>
      <c r="R19" s="95"/>
      <c r="S19" s="95"/>
      <c r="T19" s="96"/>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31" t="s">
        <v>106</v>
      </c>
      <c r="C20" s="82" t="s">
        <v>107</v>
      </c>
      <c r="D20" s="19">
        <v>30</v>
      </c>
      <c r="E20" s="19"/>
      <c r="F20" s="19"/>
      <c r="G20" s="19"/>
      <c r="H20" s="19"/>
      <c r="I20" s="19"/>
      <c r="J20" s="19">
        <v>0</v>
      </c>
      <c r="K20" s="92">
        <f>(($D20/(SUM($D$16:$D$25)))*($K$9))-J20</f>
        <v>120.3891891891892</v>
      </c>
      <c r="L20" s="93">
        <v>60</v>
      </c>
      <c r="M20" s="93"/>
      <c r="N20" s="93"/>
      <c r="O20" s="93"/>
      <c r="P20" s="93"/>
      <c r="Q20" s="93"/>
      <c r="R20" s="93">
        <v>240</v>
      </c>
      <c r="S20" s="93">
        <f t="shared" ref="S20:S21" si="0">(K20-(SUM(L20:R20)))/2</f>
        <v>-89.805405405405395</v>
      </c>
      <c r="T20" s="94">
        <f t="shared" ref="T20:T21" si="1">(K20-(SUM(L20:R20)))/2</f>
        <v>-89.805405405405395</v>
      </c>
      <c r="U20" s="85"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31"/>
      <c r="C21" s="82" t="s">
        <v>112</v>
      </c>
      <c r="D21" s="19">
        <v>30</v>
      </c>
      <c r="E21" s="19"/>
      <c r="F21" s="19"/>
      <c r="G21" s="19"/>
      <c r="H21" s="19"/>
      <c r="I21" s="19"/>
      <c r="J21" s="19">
        <v>0</v>
      </c>
      <c r="K21" s="92">
        <f>(($D21/(SUM($D$16:$D$25)))*($K$9))-J21</f>
        <v>120.3891891891892</v>
      </c>
      <c r="L21" s="93">
        <v>48</v>
      </c>
      <c r="M21" s="93"/>
      <c r="N21" s="93"/>
      <c r="O21" s="93"/>
      <c r="P21" s="93"/>
      <c r="Q21" s="93"/>
      <c r="R21" s="93">
        <v>252</v>
      </c>
      <c r="S21" s="93">
        <f t="shared" si="0"/>
        <v>-89.805405405405395</v>
      </c>
      <c r="T21" s="94">
        <f t="shared" si="1"/>
        <v>-89.805405405405395</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3"/>
      <c r="D22" s="20"/>
      <c r="E22" s="20"/>
      <c r="F22" s="20"/>
      <c r="G22" s="20"/>
      <c r="H22" s="20"/>
      <c r="I22" s="20"/>
      <c r="J22" s="20"/>
      <c r="K22" s="95"/>
      <c r="L22" s="95"/>
      <c r="M22" s="95"/>
      <c r="N22" s="95"/>
      <c r="O22" s="95"/>
      <c r="P22" s="95"/>
      <c r="Q22" s="95"/>
      <c r="R22" s="95"/>
      <c r="S22" s="95"/>
      <c r="T22" s="96"/>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31"/>
      <c r="C23" s="82" t="s">
        <v>115</v>
      </c>
      <c r="D23" s="19">
        <v>30</v>
      </c>
      <c r="E23" s="19"/>
      <c r="F23" s="19"/>
      <c r="G23" s="19"/>
      <c r="H23" s="19"/>
      <c r="I23" s="19"/>
      <c r="J23" s="19">
        <v>0</v>
      </c>
      <c r="K23" s="92">
        <f>(($D23/(SUM($D$16:$D$25)))*($K$9))-J23</f>
        <v>120.3891891891892</v>
      </c>
      <c r="L23" s="93">
        <v>48</v>
      </c>
      <c r="M23" s="93"/>
      <c r="N23" s="93"/>
      <c r="O23" s="93"/>
      <c r="P23" s="93"/>
      <c r="Q23" s="93"/>
      <c r="R23" s="93">
        <v>252</v>
      </c>
      <c r="S23" s="93">
        <f t="shared" ref="S23:S24" si="2">(K23-(SUM(L23:R23)))/2</f>
        <v>-89.805405405405395</v>
      </c>
      <c r="T23" s="94">
        <f t="shared" ref="T23:T24" si="3">(K23-(SUM(L23:R23)))/2</f>
        <v>-89.805405405405395</v>
      </c>
      <c r="U23" s="39" t="s">
        <v>116</v>
      </c>
      <c r="V23" s="40" t="s">
        <v>117</v>
      </c>
      <c r="W23" s="41" t="s">
        <v>118</v>
      </c>
      <c r="X23" s="71"/>
      <c r="Y23" s="75"/>
      <c r="Z23" s="71"/>
      <c r="AA23" s="71"/>
      <c r="AB23" s="75"/>
      <c r="AC23" s="71"/>
      <c r="AD23" s="75"/>
      <c r="AE23" s="78"/>
      <c r="AF23" s="71"/>
      <c r="AG23" s="71"/>
      <c r="AH23" s="78"/>
      <c r="AI23" s="78"/>
      <c r="AJ23" s="78"/>
      <c r="AK23" s="75"/>
      <c r="AL23" s="78"/>
      <c r="AM23" s="75"/>
      <c r="AN23" s="75"/>
      <c r="AO23" s="75"/>
      <c r="AP23" s="71"/>
      <c r="AQ23" s="71"/>
      <c r="AR23" s="71"/>
      <c r="AS23" s="75"/>
      <c r="AT23" s="71"/>
      <c r="AU23" s="75"/>
      <c r="AV23" s="75"/>
      <c r="AW23" s="3"/>
      <c r="AX23" s="3"/>
    </row>
    <row r="24" spans="1:50" ht="150" x14ac:dyDescent="0.25">
      <c r="A24" s="3"/>
      <c r="B24" s="131"/>
      <c r="C24" s="86" t="s">
        <v>119</v>
      </c>
      <c r="D24" s="87">
        <v>15</v>
      </c>
      <c r="E24" s="87"/>
      <c r="F24" s="87"/>
      <c r="G24" s="87"/>
      <c r="H24" s="87"/>
      <c r="I24" s="87"/>
      <c r="J24" s="87">
        <v>0</v>
      </c>
      <c r="K24" s="97">
        <f>(($D24/(SUM($D$16:$D$25)))*($K$9))-J24</f>
        <v>60.194594594594598</v>
      </c>
      <c r="L24" s="98">
        <v>24</v>
      </c>
      <c r="M24" s="98"/>
      <c r="N24" s="98"/>
      <c r="O24" s="98"/>
      <c r="P24" s="98"/>
      <c r="Q24" s="98"/>
      <c r="R24" s="98">
        <v>126</v>
      </c>
      <c r="S24" s="98">
        <f t="shared" si="2"/>
        <v>-44.902702702702697</v>
      </c>
      <c r="T24" s="99">
        <f t="shared" si="3"/>
        <v>-44.902702702702697</v>
      </c>
      <c r="U24" s="39" t="s">
        <v>120</v>
      </c>
      <c r="V24" s="40" t="s">
        <v>121</v>
      </c>
      <c r="W24" s="41" t="s">
        <v>122</v>
      </c>
      <c r="X24" s="88"/>
      <c r="Y24" s="89"/>
      <c r="Z24" s="89"/>
      <c r="AA24" s="90"/>
      <c r="AB24" s="89"/>
      <c r="AC24" s="91"/>
      <c r="AD24" s="91"/>
      <c r="AE24" s="91"/>
      <c r="AF24" s="91"/>
      <c r="AG24" s="91"/>
      <c r="AH24" s="91"/>
      <c r="AI24" s="91"/>
      <c r="AJ24" s="91"/>
      <c r="AK24" s="91"/>
      <c r="AL24" s="91"/>
      <c r="AM24" s="91"/>
      <c r="AN24" s="91"/>
      <c r="AO24" s="91"/>
      <c r="AP24" s="91"/>
      <c r="AQ24" s="91"/>
      <c r="AR24" s="91"/>
      <c r="AS24" s="88"/>
      <c r="AT24" s="91"/>
      <c r="AU24" s="91"/>
      <c r="AV24" s="91"/>
      <c r="AW24" s="3"/>
      <c r="AX24" s="3"/>
    </row>
    <row r="25" spans="1:50" ht="54" customHeight="1" x14ac:dyDescent="0.25">
      <c r="A25" s="3"/>
      <c r="B25" s="3"/>
      <c r="C25" s="17"/>
      <c r="D25" s="18"/>
      <c r="E25" s="18"/>
      <c r="F25" s="18"/>
      <c r="G25" s="18"/>
      <c r="H25" s="18"/>
      <c r="I25" s="18"/>
      <c r="J25" s="48">
        <f>SUM(J16:J24)</f>
        <v>0</v>
      </c>
      <c r="K25" s="100">
        <f>SUM(K16:K24)</f>
        <v>742.40000000000009</v>
      </c>
      <c r="L25" s="100">
        <f>SUM(L16:L24)</f>
        <v>180</v>
      </c>
      <c r="M25" s="100">
        <f>SUM(M16:M24)</f>
        <v>0</v>
      </c>
      <c r="N25" s="100">
        <f>SUM(N16:N24)</f>
        <v>0</v>
      </c>
      <c r="O25" s="100">
        <f>SUM(O16:O24)</f>
        <v>80</v>
      </c>
      <c r="P25" s="100">
        <f>SUM(P16:P24)</f>
        <v>0</v>
      </c>
      <c r="Q25" s="100">
        <f>SUM(Q16:Q24)</f>
        <v>0</v>
      </c>
      <c r="R25" s="100">
        <f>SUM(R16:R24)</f>
        <v>1480</v>
      </c>
      <c r="S25" s="100">
        <f>SUM(S16:S24)</f>
        <v>-498.79999999999995</v>
      </c>
      <c r="T25" s="100">
        <f>SUM(T16:T24)</f>
        <v>-498.79999999999995</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K2:AC2"/>
    <mergeCell ref="K3:AC3"/>
    <mergeCell ref="AE5:AN5"/>
    <mergeCell ref="K6:AC6"/>
    <mergeCell ref="AE6:AN6"/>
    <mergeCell ref="B20:B21"/>
    <mergeCell ref="B23:B24"/>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40" zoomScaleNormal="40" workbookViewId="0">
      <selection sqref="A1:J40"/>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23"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80</v>
      </c>
      <c r="N3" s="53"/>
      <c r="O3" s="53"/>
    </row>
    <row r="4" spans="1:15" ht="15.75" x14ac:dyDescent="0.25">
      <c r="A4" s="3"/>
      <c r="B4" s="122" t="s">
        <v>128</v>
      </c>
      <c r="C4" s="5"/>
      <c r="D4" s="5"/>
      <c r="E4" s="3"/>
      <c r="F4" s="62">
        <f>'Training Plan-Template'!K9</f>
        <v>742.4</v>
      </c>
      <c r="G4" s="3"/>
      <c r="H4" s="3"/>
      <c r="I4" s="3"/>
      <c r="J4" s="3"/>
      <c r="K4" s="52"/>
      <c r="L4" s="53" t="str">
        <f t="shared" ref="L4:M6" si="0">H8</f>
        <v>Project Based / Applied Learning to meet Module Assessment</v>
      </c>
      <c r="M4" s="53">
        <f t="shared" si="0"/>
        <v>1480</v>
      </c>
      <c r="N4" s="53"/>
      <c r="O4" s="53"/>
    </row>
    <row r="5" spans="1:15" ht="15.75" x14ac:dyDescent="0.25">
      <c r="A5" s="3"/>
      <c r="B5" s="122" t="s">
        <v>129</v>
      </c>
      <c r="C5" s="5"/>
      <c r="D5" s="5"/>
      <c r="E5" s="3"/>
      <c r="F5" s="63">
        <f>'Training Plan-Template'!J25</f>
        <v>0</v>
      </c>
      <c r="G5" s="3"/>
      <c r="H5" s="3"/>
      <c r="I5" s="3"/>
      <c r="J5" s="3"/>
      <c r="K5" s="52"/>
      <c r="L5" s="53" t="str">
        <f t="shared" si="0"/>
        <v>Time during working day to focus on assessment preparation</v>
      </c>
      <c r="M5" s="53">
        <f t="shared" si="0"/>
        <v>-498.79999999999995</v>
      </c>
      <c r="N5" s="53"/>
      <c r="O5" s="53"/>
    </row>
    <row r="6" spans="1:15" ht="15.75" x14ac:dyDescent="0.25">
      <c r="A6" s="3"/>
      <c r="B6" s="122" t="s">
        <v>130</v>
      </c>
      <c r="C6" s="5"/>
      <c r="D6" s="5"/>
      <c r="E6" s="3"/>
      <c r="F6" s="62">
        <f>F4-F5</f>
        <v>742.4</v>
      </c>
      <c r="G6" s="3"/>
      <c r="H6" s="3"/>
      <c r="I6" s="3"/>
      <c r="J6" s="3"/>
      <c r="K6" s="52"/>
      <c r="L6" s="53" t="str">
        <f t="shared" si="0"/>
        <v>Employer-led Training activities (including experiential and project based learning)</v>
      </c>
      <c r="M6" s="53">
        <f t="shared" si="0"/>
        <v>-498.79999999999995</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50" t="s">
        <v>55</v>
      </c>
      <c r="C8" s="150"/>
      <c r="D8" s="150"/>
      <c r="E8" s="150"/>
      <c r="F8" s="51">
        <f>'Training Plan-Template'!L25</f>
        <v>180</v>
      </c>
      <c r="G8" s="50"/>
      <c r="H8" s="49" t="s">
        <v>131</v>
      </c>
      <c r="I8" s="51">
        <f>'Training Plan-Template'!R25</f>
        <v>1480</v>
      </c>
      <c r="J8" s="3"/>
      <c r="K8" s="52"/>
      <c r="L8" s="53"/>
      <c r="M8" s="53"/>
      <c r="N8" s="53"/>
      <c r="O8" s="53"/>
    </row>
    <row r="9" spans="1:15" ht="21" customHeight="1" x14ac:dyDescent="0.25">
      <c r="A9" s="3"/>
      <c r="B9" s="150" t="s">
        <v>58</v>
      </c>
      <c r="C9" s="151"/>
      <c r="D9" s="151"/>
      <c r="E9" s="151"/>
      <c r="F9" s="51">
        <f>'Training Plan-Template'!O25</f>
        <v>80</v>
      </c>
      <c r="G9" s="50"/>
      <c r="H9" s="49" t="s">
        <v>62</v>
      </c>
      <c r="I9" s="51">
        <f>'Training Plan-Template'!S25</f>
        <v>-498.79999999999995</v>
      </c>
      <c r="J9" s="3"/>
      <c r="K9" s="52"/>
      <c r="L9" s="54"/>
      <c r="M9" s="53"/>
      <c r="N9" s="53"/>
      <c r="O9" s="53"/>
    </row>
    <row r="10" spans="1:15" ht="21" customHeight="1" x14ac:dyDescent="0.25">
      <c r="A10" s="3"/>
      <c r="B10" s="150"/>
      <c r="C10" s="151"/>
      <c r="D10" s="151"/>
      <c r="E10" s="151"/>
      <c r="F10" s="3"/>
      <c r="G10" s="50"/>
      <c r="H10" s="49" t="s">
        <v>63</v>
      </c>
      <c r="I10" s="51">
        <f>'Training Plan-Template'!T25</f>
        <v>-498.79999999999995</v>
      </c>
      <c r="J10" s="3"/>
      <c r="K10" s="52"/>
      <c r="L10" s="53"/>
      <c r="M10" s="53"/>
      <c r="N10" s="53"/>
      <c r="O10" s="53"/>
    </row>
    <row r="11" spans="1:15" ht="21" customHeight="1" x14ac:dyDescent="0.25">
      <c r="A11" s="3"/>
      <c r="B11" s="150"/>
      <c r="C11" s="151"/>
      <c r="D11" s="151"/>
      <c r="E11" s="151"/>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57"/>
  <sheetViews>
    <sheetView zoomScale="40" zoomScaleNormal="40" workbookViewId="0">
      <selection activeCell="A3" sqref="A3:H3"/>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101"/>
      <c r="B1" s="157" t="str">
        <f>'Training Plan-Template'!D2</f>
        <v>Advanced Clinical Practitioner</v>
      </c>
      <c r="C1" s="157"/>
      <c r="D1" s="157"/>
      <c r="E1" s="157"/>
      <c r="F1" s="157"/>
      <c r="G1" s="157"/>
      <c r="H1" s="157"/>
      <c r="I1" s="101"/>
    </row>
    <row r="2" spans="1:10" ht="21" x14ac:dyDescent="0.25">
      <c r="A2" s="101"/>
      <c r="B2" s="157" t="str">
        <f>'Training Plan-Template'!K6</f>
        <v>MSc Advanced Clinical Practice</v>
      </c>
      <c r="C2" s="157"/>
      <c r="D2" s="157"/>
      <c r="E2" s="157"/>
      <c r="F2" s="157"/>
      <c r="G2" s="157"/>
      <c r="H2" s="157"/>
      <c r="I2" s="101"/>
    </row>
    <row r="3" spans="1:10" ht="137.25" customHeight="1" x14ac:dyDescent="0.25">
      <c r="A3" s="156"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56"/>
      <c r="C3" s="156"/>
      <c r="D3" s="156"/>
      <c r="E3" s="156"/>
      <c r="F3" s="156"/>
      <c r="G3" s="156"/>
      <c r="H3" s="156"/>
      <c r="I3" s="101"/>
    </row>
    <row r="4" spans="1:10" s="56" customFormat="1" ht="69" customHeight="1" x14ac:dyDescent="0.25">
      <c r="A4" s="128"/>
      <c r="B4" s="155" t="s">
        <v>133</v>
      </c>
      <c r="C4" s="155"/>
      <c r="D4" s="155"/>
      <c r="E4" s="155"/>
      <c r="F4" s="155"/>
      <c r="G4" s="155"/>
      <c r="H4" s="155"/>
      <c r="I4" s="128"/>
      <c r="J4" s="55"/>
    </row>
    <row r="5" spans="1:10" ht="106.5" customHeight="1" x14ac:dyDescent="0.25">
      <c r="A5" s="3"/>
      <c r="B5" s="3"/>
      <c r="C5" s="102" t="s">
        <v>134</v>
      </c>
      <c r="D5" s="103" t="s">
        <v>135</v>
      </c>
      <c r="E5" s="103" t="s">
        <v>47</v>
      </c>
      <c r="F5" s="103" t="s">
        <v>136</v>
      </c>
      <c r="G5" s="103" t="s">
        <v>137</v>
      </c>
      <c r="H5" s="104" t="s">
        <v>138</v>
      </c>
      <c r="I5" s="3"/>
      <c r="J5" s="3"/>
    </row>
    <row r="6" spans="1:10" ht="30" customHeight="1" x14ac:dyDescent="0.25">
      <c r="A6" s="3"/>
      <c r="B6" s="158" t="str">
        <f>'Training Plan-Template'!B16</f>
        <v>Core Modules</v>
      </c>
      <c r="C6" s="159"/>
      <c r="D6" s="159"/>
      <c r="E6" s="159"/>
      <c r="F6" s="159"/>
      <c r="G6" s="159"/>
      <c r="H6" s="160"/>
      <c r="I6" s="3"/>
      <c r="J6" s="3"/>
    </row>
    <row r="7" spans="1:10" ht="107.25" customHeight="1" x14ac:dyDescent="0.25">
      <c r="A7" s="3"/>
      <c r="B7" s="105" t="str">
        <f>'Training Plan-Template'!C18</f>
        <v>HDA Planning and Evaluating Service Improvement (DL)</v>
      </c>
      <c r="C7" s="106">
        <f>'Training Plan-Template'!F18</f>
        <v>0</v>
      </c>
      <c r="D7" s="106">
        <f>'Training Plan-Template'!H18</f>
        <v>0</v>
      </c>
      <c r="E7" s="106">
        <f>'Training Plan-Template'!D18</f>
        <v>30</v>
      </c>
      <c r="F7" s="107" t="str">
        <f>'Training Plan-Template'!U18</f>
        <v>Work with the apprentice to identify potential areas of service improvement within their clinical setting.</v>
      </c>
      <c r="G7" s="107" t="str">
        <f>'Training Plan-Template'!V18</f>
        <v>Provide a service improvement mentor to oversee the project and offer borrowable authority. Provide a letter of support / sponsorship from a representative of the clinical / practice governance committee.</v>
      </c>
      <c r="H7" s="108"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9" t="str">
        <f>'Training Plan-Template'!C17</f>
        <v>HDA End Point Assessment</v>
      </c>
      <c r="C9" s="110">
        <f>'Training Plan-Template'!F17</f>
        <v>0</v>
      </c>
      <c r="D9" s="110">
        <f>'Training Plan-Template'!H17</f>
        <v>0</v>
      </c>
      <c r="E9" s="110">
        <f>'Training Plan-Template'!D18</f>
        <v>30</v>
      </c>
      <c r="F9" s="111" t="str">
        <f>'Training Plan-Template'!U17</f>
        <v>Support the apprentice to collate the evidence required for them to pass through the gateway.</v>
      </c>
      <c r="G9" s="111"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12" t="str">
        <f>'Training Plan-Template'!W17</f>
        <v>Support the ACP in maintaining or completing any remaining clinical competencies</v>
      </c>
      <c r="I9" s="3"/>
      <c r="J9" s="3"/>
    </row>
    <row r="10" spans="1:10" ht="30" customHeight="1" x14ac:dyDescent="0.25">
      <c r="A10" s="3"/>
      <c r="B10" s="152" t="str">
        <f>'Training Plan-Template'!B20</f>
        <v>Elective Core Modules</v>
      </c>
      <c r="C10" s="153"/>
      <c r="D10" s="153"/>
      <c r="E10" s="153"/>
      <c r="F10" s="153"/>
      <c r="G10" s="153"/>
      <c r="H10" s="154"/>
      <c r="I10" s="3"/>
      <c r="J10" s="3"/>
    </row>
    <row r="11" spans="1:10" ht="60" x14ac:dyDescent="0.25">
      <c r="A11" s="3"/>
      <c r="B11" s="105" t="str">
        <f>'Training Plan-Template'!C20</f>
        <v>HDA Non-Medical Prescribing (F2F or DL)</v>
      </c>
      <c r="C11" s="106">
        <f>'Training Plan-Template'!F20</f>
        <v>0</v>
      </c>
      <c r="D11" s="106">
        <f>'Training Plan-Template'!G20</f>
        <v>0</v>
      </c>
      <c r="E11" s="106">
        <f>'Training Plan-Template'!D20</f>
        <v>30</v>
      </c>
      <c r="F11" s="107" t="str">
        <f>'Training Plan-Template'!U20</f>
        <v>Support the apprentice to complete the 'preparing to prescribe' toolkit, to ensure they are ready to undertake the prescribing course and meet the regulatory eligibility criteria.</v>
      </c>
      <c r="G11" s="107" t="str">
        <f>'Training Plan-Template'!V20</f>
        <v xml:space="preserve">Support the apprentice to undertake their 90 hours of learning in practice in line with the RPS competency framework for all prescribers in a relevant training environment. </v>
      </c>
      <c r="H11" s="108" t="str">
        <f>'Training Plan-Template'!W20</f>
        <v>Support the apprentice in the prescribing role with post-qualification professional development learning opportunities.</v>
      </c>
      <c r="I11" s="3"/>
      <c r="J11" s="3"/>
    </row>
    <row r="12" spans="1:10" ht="75" x14ac:dyDescent="0.25">
      <c r="A12" s="3"/>
      <c r="B12" s="60" t="e">
        <f>'Training Plan-Template'!#REF!</f>
        <v>#REF!</v>
      </c>
      <c r="C12" s="57" t="e">
        <f>'Training Plan-Template'!#REF!</f>
        <v>#REF!</v>
      </c>
      <c r="D12" s="57" t="e">
        <f>'Training Plan-Template'!#REF!</f>
        <v>#REF!</v>
      </c>
      <c r="E12" s="106" t="e">
        <f>'Training Plan-Template'!#REF!</f>
        <v>#REF!</v>
      </c>
      <c r="F12" s="58" t="e">
        <f>'Training Plan-Template'!#REF!</f>
        <v>#REF!</v>
      </c>
      <c r="G12" s="58" t="e">
        <f>'Training Plan-Template'!#REF!</f>
        <v>#REF!</v>
      </c>
      <c r="H12" s="59" t="e">
        <f>'Training Plan-Template'!#REF!</f>
        <v>#REF!</v>
      </c>
      <c r="I12" s="3"/>
      <c r="J12" s="3"/>
    </row>
    <row r="13" spans="1:10" ht="90" x14ac:dyDescent="0.25">
      <c r="A13" s="3"/>
      <c r="B13" s="60" t="str">
        <f>'Training Plan-Template'!C21</f>
        <v>HDA Advanced Physical Assessment and Consultation skills (F2F)</v>
      </c>
      <c r="C13" s="57">
        <f>'Training Plan-Template'!F21</f>
        <v>0</v>
      </c>
      <c r="D13" s="57">
        <f>'Training Plan-Template'!G21</f>
        <v>0</v>
      </c>
      <c r="E13" s="106">
        <f>'Training Plan-Template'!D21</f>
        <v>30</v>
      </c>
      <c r="F13" s="58" t="str">
        <f>'Training Plan-Template'!U21</f>
        <v>Support the apprentice to complete the pre-reading handbook around anatomy and physiology</v>
      </c>
      <c r="G13" s="58" t="str">
        <f>'Training Plan-Template'!V21</f>
        <v>Provide opportunities and support to the apprentice to apply theory to practice by way of placements or direct observational supervision of physical examination and consultation skills. Provide feedback on observed practice</v>
      </c>
      <c r="H13" s="59" t="str">
        <f>'Training Plan-Template'!W21</f>
        <v>Help the apprentice in their next progress review to demonstrate how they integrate the new knowledge into their case reports that they could use in their EPA.</v>
      </c>
      <c r="I13" s="3"/>
      <c r="J13" s="3"/>
    </row>
    <row r="14" spans="1:10" ht="60" x14ac:dyDescent="0.25">
      <c r="A14" s="3"/>
      <c r="B14" s="60" t="e">
        <f>'Training Plan-Template'!#REF!</f>
        <v>#REF!</v>
      </c>
      <c r="C14" s="57" t="e">
        <f>'Training Plan-Template'!#REF!</f>
        <v>#REF!</v>
      </c>
      <c r="D14" s="57" t="e">
        <f>'Training Plan-Template'!#REF!</f>
        <v>#REF!</v>
      </c>
      <c r="E14" s="106" t="e">
        <f>'Training Plan-Template'!#REF!</f>
        <v>#REF!</v>
      </c>
      <c r="F14" s="58" t="e">
        <f>'Training Plan-Template'!#REF!</f>
        <v>#REF!</v>
      </c>
      <c r="G14" s="58" t="e">
        <f>'Training Plan-Template'!#REF!</f>
        <v>#REF!</v>
      </c>
      <c r="H14" s="59" t="e">
        <f>'Training Plan-Template'!#REF!</f>
        <v>#REF!</v>
      </c>
      <c r="I14" s="3"/>
      <c r="J14" s="3"/>
    </row>
    <row r="15" spans="1:10" ht="60" x14ac:dyDescent="0.25">
      <c r="A15" s="3"/>
      <c r="B15" s="60" t="e">
        <f>'Training Plan-Template'!#REF!</f>
        <v>#REF!</v>
      </c>
      <c r="C15" s="57" t="e">
        <f>'Training Plan-Template'!#REF!</f>
        <v>#REF!</v>
      </c>
      <c r="D15" s="57" t="e">
        <f>'Training Plan-Template'!#REF!</f>
        <v>#REF!</v>
      </c>
      <c r="E15" s="106" t="e">
        <f>'Training Plan-Template'!#REF!</f>
        <v>#REF!</v>
      </c>
      <c r="F15" s="58" t="e">
        <f>'Training Plan-Template'!#REF!</f>
        <v>#REF!</v>
      </c>
      <c r="G15" s="58" t="e">
        <f>'Training Plan-Template'!#REF!</f>
        <v>#REF!</v>
      </c>
      <c r="H15" s="59" t="e">
        <f>'Training Plan-Template'!#REF!</f>
        <v>#REF!</v>
      </c>
      <c r="I15" s="3"/>
      <c r="J15" s="3"/>
    </row>
    <row r="16" spans="1:10" ht="60" x14ac:dyDescent="0.25">
      <c r="A16" s="3"/>
      <c r="B16" s="60" t="e">
        <f>'Training Plan-Template'!#REF!</f>
        <v>#REF!</v>
      </c>
      <c r="C16" s="57" t="e">
        <f>'Training Plan-Template'!#REF!</f>
        <v>#REF!</v>
      </c>
      <c r="D16" s="57" t="e">
        <f>'Training Plan-Template'!#REF!</f>
        <v>#REF!</v>
      </c>
      <c r="E16" s="106" t="e">
        <f>'Training Plan-Template'!#REF!</f>
        <v>#REF!</v>
      </c>
      <c r="F16" s="58" t="e">
        <f>'Training Plan-Template'!#REF!</f>
        <v>#REF!</v>
      </c>
      <c r="G16" s="58" t="e">
        <f>'Training Plan-Template'!#REF!</f>
        <v>#REF!</v>
      </c>
      <c r="H16" s="59" t="e">
        <f>'Training Plan-Template'!#REF!</f>
        <v>#REF!</v>
      </c>
      <c r="I16" s="3"/>
      <c r="J16" s="3"/>
    </row>
    <row r="17" spans="1:10" ht="345" x14ac:dyDescent="0.25">
      <c r="A17" s="3"/>
      <c r="B17" s="60" t="e">
        <f>'Training Plan-Template'!#REF!</f>
        <v>#REF!</v>
      </c>
      <c r="C17" s="57" t="e">
        <f>'Training Plan-Template'!#REF!</f>
        <v>#REF!</v>
      </c>
      <c r="D17" s="57" t="e">
        <f>'Training Plan-Template'!#REF!</f>
        <v>#REF!</v>
      </c>
      <c r="E17" s="106" t="e">
        <f>'Training Plan-Template'!#REF!</f>
        <v>#REF!</v>
      </c>
      <c r="F17" s="58" t="e">
        <f>'Training Plan-Template'!#REF!</f>
        <v>#REF!</v>
      </c>
      <c r="G17" s="58" t="e">
        <f>'Training Plan-Template'!#REF!</f>
        <v>#REF!</v>
      </c>
      <c r="H17" s="59" t="e">
        <f>'Training Plan-Template'!#REF!</f>
        <v>#REF!</v>
      </c>
      <c r="I17" s="3"/>
      <c r="J17" s="3"/>
    </row>
    <row r="18" spans="1:10" ht="330" x14ac:dyDescent="0.25">
      <c r="A18" s="3"/>
      <c r="B18" s="60" t="e">
        <f>'Training Plan-Template'!#REF!</f>
        <v>#REF!</v>
      </c>
      <c r="C18" s="57" t="e">
        <f>'Training Plan-Template'!#REF!</f>
        <v>#REF!</v>
      </c>
      <c r="D18" s="57" t="e">
        <f>'Training Plan-Template'!#REF!</f>
        <v>#REF!</v>
      </c>
      <c r="E18" s="106" t="e">
        <f>'Training Plan-Template'!#REF!</f>
        <v>#REF!</v>
      </c>
      <c r="F18" s="58" t="e">
        <f>'Training Plan-Template'!#REF!</f>
        <v>#REF!</v>
      </c>
      <c r="G18" s="58" t="e">
        <f>'Training Plan-Template'!#REF!</f>
        <v>#REF!</v>
      </c>
      <c r="H18" s="59" t="e">
        <f>'Training Plan-Template'!#REF!</f>
        <v>#REF!</v>
      </c>
      <c r="I18" s="3"/>
      <c r="J18" s="3"/>
    </row>
    <row r="19" spans="1:10" ht="330" x14ac:dyDescent="0.25">
      <c r="A19" s="3"/>
      <c r="B19" s="60" t="e">
        <f>'Training Plan-Template'!#REF!</f>
        <v>#REF!</v>
      </c>
      <c r="C19" s="57" t="e">
        <f>'Training Plan-Template'!#REF!</f>
        <v>#REF!</v>
      </c>
      <c r="D19" s="57" t="e">
        <f>'Training Plan-Template'!#REF!</f>
        <v>#REF!</v>
      </c>
      <c r="E19" s="106" t="e">
        <f>'Training Plan-Template'!#REF!</f>
        <v>#REF!</v>
      </c>
      <c r="F19" s="58" t="e">
        <f>'Training Plan-Template'!#REF!</f>
        <v>#REF!</v>
      </c>
      <c r="G19" s="58" t="e">
        <f>'Training Plan-Template'!#REF!</f>
        <v>#REF!</v>
      </c>
      <c r="H19" s="59" t="e">
        <f>'Training Plan-Template'!#REF!</f>
        <v>#REF!</v>
      </c>
      <c r="I19" s="3"/>
      <c r="J19" s="3"/>
    </row>
    <row r="20" spans="1:10" ht="240" x14ac:dyDescent="0.25">
      <c r="A20" s="3"/>
      <c r="B20" s="60" t="e">
        <f>'Training Plan-Template'!#REF!</f>
        <v>#REF!</v>
      </c>
      <c r="C20" s="57" t="e">
        <f>'Training Plan-Template'!#REF!</f>
        <v>#REF!</v>
      </c>
      <c r="D20" s="57" t="e">
        <f>'Training Plan-Template'!#REF!</f>
        <v>#REF!</v>
      </c>
      <c r="E20" s="106" t="e">
        <f>'Training Plan-Template'!#REF!</f>
        <v>#REF!</v>
      </c>
      <c r="F20" s="58" t="e">
        <f>'Training Plan-Template'!#REF!</f>
        <v>#REF!</v>
      </c>
      <c r="G20" s="58" t="e">
        <f>'Training Plan-Template'!#REF!</f>
        <v>#REF!</v>
      </c>
      <c r="H20" s="59" t="e">
        <f>'Training Plan-Template'!#REF!</f>
        <v>#REF!</v>
      </c>
      <c r="I20" s="3"/>
      <c r="J20" s="3"/>
    </row>
    <row r="21" spans="1:10" ht="60" x14ac:dyDescent="0.25">
      <c r="A21" s="3"/>
      <c r="B21" s="60" t="e">
        <f>'Training Plan-Template'!#REF!</f>
        <v>#REF!</v>
      </c>
      <c r="C21" s="57" t="e">
        <f>'Training Plan-Template'!#REF!</f>
        <v>#REF!</v>
      </c>
      <c r="D21" s="57" t="e">
        <f>'Training Plan-Template'!#REF!</f>
        <v>#REF!</v>
      </c>
      <c r="E21" s="106" t="e">
        <f>'Training Plan-Template'!#REF!</f>
        <v>#REF!</v>
      </c>
      <c r="F21" s="58" t="e">
        <f>'Training Plan-Template'!#REF!</f>
        <v>#REF!</v>
      </c>
      <c r="G21" s="58" t="e">
        <f>'Training Plan-Template'!#REF!</f>
        <v>#REF!</v>
      </c>
      <c r="H21" s="59" t="e">
        <f>'Training Plan-Template'!#REF!</f>
        <v>#REF!</v>
      </c>
      <c r="I21" s="3"/>
      <c r="J21" s="3"/>
    </row>
    <row r="22" spans="1:10" ht="60" x14ac:dyDescent="0.25">
      <c r="A22" s="3"/>
      <c r="B22" s="60" t="e">
        <f>'Training Plan-Template'!#REF!</f>
        <v>#REF!</v>
      </c>
      <c r="C22" s="57" t="e">
        <f>'Training Plan-Template'!#REF!</f>
        <v>#REF!</v>
      </c>
      <c r="D22" s="57" t="e">
        <f>'Training Plan-Template'!#REF!</f>
        <v>#REF!</v>
      </c>
      <c r="E22" s="106" t="e">
        <f>'Training Plan-Template'!#REF!</f>
        <v>#REF!</v>
      </c>
      <c r="F22" s="58" t="e">
        <f>'Training Plan-Template'!#REF!</f>
        <v>#REF!</v>
      </c>
      <c r="G22" s="58" t="e">
        <f>'Training Plan-Template'!#REF!</f>
        <v>#REF!</v>
      </c>
      <c r="H22" s="59" t="e">
        <f>'Training Plan-Template'!#REF!</f>
        <v>#REF!</v>
      </c>
      <c r="I22" s="3"/>
      <c r="J22" s="3"/>
    </row>
    <row r="23" spans="1:10" ht="45" x14ac:dyDescent="0.25">
      <c r="A23" s="3"/>
      <c r="B23" s="60" t="e">
        <f>'Training Plan-Template'!#REF!</f>
        <v>#REF!</v>
      </c>
      <c r="C23" s="57" t="e">
        <f>'Training Plan-Template'!#REF!</f>
        <v>#REF!</v>
      </c>
      <c r="D23" s="57" t="e">
        <f>'Training Plan-Template'!#REF!</f>
        <v>#REF!</v>
      </c>
      <c r="E23" s="106" t="e">
        <f>'Training Plan-Template'!#REF!</f>
        <v>#REF!</v>
      </c>
      <c r="F23" s="58" t="e">
        <f>'Training Plan-Template'!#REF!</f>
        <v>#REF!</v>
      </c>
      <c r="G23" s="58" t="e">
        <f>'Training Plan-Template'!#REF!</f>
        <v>#REF!</v>
      </c>
      <c r="H23" s="59" t="e">
        <f>'Training Plan-Template'!#REF!</f>
        <v>#REF!</v>
      </c>
      <c r="I23" s="3"/>
      <c r="J23" s="3"/>
    </row>
    <row r="24" spans="1:10" ht="45" x14ac:dyDescent="0.25">
      <c r="A24" s="3"/>
      <c r="B24" s="113" t="e">
        <f>'Training Plan-Template'!#REF!</f>
        <v>#REF!</v>
      </c>
      <c r="C24" s="110" t="e">
        <f>'Training Plan-Template'!#REF!</f>
        <v>#REF!</v>
      </c>
      <c r="D24" s="110" t="e">
        <f>'Training Plan-Template'!#REF!</f>
        <v>#REF!</v>
      </c>
      <c r="E24" s="106" t="e">
        <f>'Training Plan-Template'!#REF!</f>
        <v>#REF!</v>
      </c>
      <c r="F24" s="111" t="e">
        <f>'Training Plan-Template'!#REF!</f>
        <v>#REF!</v>
      </c>
      <c r="G24" s="111" t="e">
        <f>'Training Plan-Template'!#REF!</f>
        <v>#REF!</v>
      </c>
      <c r="H24" s="112" t="e">
        <f>'Training Plan-Template'!#REF!</f>
        <v>#REF!</v>
      </c>
      <c r="I24" s="3"/>
      <c r="J24" s="3"/>
    </row>
    <row r="25" spans="1:10" ht="30" customHeight="1" x14ac:dyDescent="0.25">
      <c r="A25" s="3"/>
      <c r="B25" s="152" t="e">
        <f>'Training Plan-Template'!#REF!</f>
        <v>#REF!</v>
      </c>
      <c r="C25" s="153"/>
      <c r="D25" s="153"/>
      <c r="E25" s="153"/>
      <c r="F25" s="153"/>
      <c r="G25" s="153"/>
      <c r="H25" s="154"/>
      <c r="I25" s="3"/>
      <c r="J25" s="3"/>
    </row>
    <row r="26" spans="1:10" ht="53.45" customHeight="1" x14ac:dyDescent="0.25">
      <c r="A26" s="3"/>
      <c r="B26" s="105" t="e">
        <f>'Training Plan-Template'!#REF!</f>
        <v>#REF!</v>
      </c>
      <c r="C26" s="106" t="e">
        <f>'Training Plan-Template'!#REF!</f>
        <v>#REF!</v>
      </c>
      <c r="D26" s="106" t="e">
        <f>'Training Plan-Template'!#REF!</f>
        <v>#REF!</v>
      </c>
      <c r="E26" s="106" t="e">
        <f>'Training Plan-Template'!#REF!</f>
        <v>#REF!</v>
      </c>
      <c r="F26" s="107" t="e">
        <f>'Training Plan-Template'!#REF!</f>
        <v>#REF!</v>
      </c>
      <c r="G26" s="107" t="e">
        <f>'Training Plan-Template'!#REF!</f>
        <v>#REF!</v>
      </c>
      <c r="H26" s="108" t="e">
        <f>'Training Plan-Template'!#REF!</f>
        <v>#REF!</v>
      </c>
      <c r="I26" s="3"/>
      <c r="J26" s="3"/>
    </row>
    <row r="27" spans="1:10" ht="53.45" customHeight="1" x14ac:dyDescent="0.25">
      <c r="A27" s="3"/>
      <c r="B27" s="105" t="e">
        <f>'Training Plan-Template'!#REF!</f>
        <v>#REF!</v>
      </c>
      <c r="C27" s="106" t="e">
        <f>'Training Plan-Template'!#REF!</f>
        <v>#REF!</v>
      </c>
      <c r="D27" s="106" t="e">
        <f>'Training Plan-Template'!#REF!</f>
        <v>#REF!</v>
      </c>
      <c r="E27" s="106" t="e">
        <f>'Training Plan-Template'!#REF!</f>
        <v>#REF!</v>
      </c>
      <c r="F27" s="107" t="e">
        <f>'Training Plan-Template'!#REF!</f>
        <v>#REF!</v>
      </c>
      <c r="G27" s="107" t="e">
        <f>'Training Plan-Template'!#REF!</f>
        <v>#REF!</v>
      </c>
      <c r="H27" s="108" t="e">
        <f>'Training Plan-Template'!#REF!</f>
        <v>#REF!</v>
      </c>
      <c r="I27" s="3"/>
      <c r="J27" s="3"/>
    </row>
    <row r="28" spans="1:10" ht="53.45" customHeight="1" x14ac:dyDescent="0.25">
      <c r="A28" s="3"/>
      <c r="B28" s="105" t="e">
        <f>'Training Plan-Template'!#REF!</f>
        <v>#REF!</v>
      </c>
      <c r="C28" s="106" t="e">
        <f>'Training Plan-Template'!#REF!</f>
        <v>#REF!</v>
      </c>
      <c r="D28" s="106" t="e">
        <f>'Training Plan-Template'!#REF!</f>
        <v>#REF!</v>
      </c>
      <c r="E28" s="106" t="e">
        <f>'Training Plan-Template'!#REF!</f>
        <v>#REF!</v>
      </c>
      <c r="F28" s="107" t="e">
        <f>'Training Plan-Template'!#REF!</f>
        <v>#REF!</v>
      </c>
      <c r="G28" s="107" t="e">
        <f>'Training Plan-Template'!#REF!</f>
        <v>#REF!</v>
      </c>
      <c r="H28" s="108" t="e">
        <f>'Training Plan-Template'!#REF!</f>
        <v>#REF!</v>
      </c>
      <c r="I28" s="3"/>
      <c r="J28" s="3"/>
    </row>
    <row r="29" spans="1:10" ht="53.45" customHeight="1" x14ac:dyDescent="0.25">
      <c r="A29" s="3"/>
      <c r="B29" s="105" t="e">
        <f>'Training Plan-Template'!#REF!</f>
        <v>#REF!</v>
      </c>
      <c r="C29" s="106" t="e">
        <f>'Training Plan-Template'!#REF!</f>
        <v>#REF!</v>
      </c>
      <c r="D29" s="106" t="e">
        <f>'Training Plan-Template'!#REF!</f>
        <v>#REF!</v>
      </c>
      <c r="E29" s="106" t="e">
        <f>'Training Plan-Template'!#REF!</f>
        <v>#REF!</v>
      </c>
      <c r="F29" s="107" t="e">
        <f>'Training Plan-Template'!#REF!</f>
        <v>#REF!</v>
      </c>
      <c r="G29" s="107" t="e">
        <f>'Training Plan-Template'!#REF!</f>
        <v>#REF!</v>
      </c>
      <c r="H29" s="108" t="e">
        <f>'Training Plan-Template'!#REF!</f>
        <v>#REF!</v>
      </c>
      <c r="I29" s="3"/>
      <c r="J29" s="3"/>
    </row>
    <row r="30" spans="1:10" ht="53.45" customHeight="1" x14ac:dyDescent="0.25">
      <c r="A30" s="3"/>
      <c r="B30" s="105" t="e">
        <f>'Training Plan-Template'!#REF!</f>
        <v>#REF!</v>
      </c>
      <c r="C30" s="106" t="e">
        <f>'Training Plan-Template'!#REF!</f>
        <v>#REF!</v>
      </c>
      <c r="D30" s="106" t="e">
        <f>'Training Plan-Template'!#REF!</f>
        <v>#REF!</v>
      </c>
      <c r="E30" s="106" t="e">
        <f>'Training Plan-Template'!#REF!</f>
        <v>#REF!</v>
      </c>
      <c r="F30" s="107" t="e">
        <f>'Training Plan-Template'!#REF!</f>
        <v>#REF!</v>
      </c>
      <c r="G30" s="107" t="e">
        <f>'Training Plan-Template'!#REF!</f>
        <v>#REF!</v>
      </c>
      <c r="H30" s="108" t="e">
        <f>'Training Plan-Template'!#REF!</f>
        <v>#REF!</v>
      </c>
      <c r="I30" s="3"/>
      <c r="J30" s="3"/>
    </row>
    <row r="31" spans="1:10" ht="53.45" customHeight="1" x14ac:dyDescent="0.25">
      <c r="A31" s="3"/>
      <c r="B31" s="105" t="e">
        <f>'Training Plan-Template'!#REF!</f>
        <v>#REF!</v>
      </c>
      <c r="C31" s="106" t="e">
        <f>'Training Plan-Template'!#REF!</f>
        <v>#REF!</v>
      </c>
      <c r="D31" s="106" t="e">
        <f>'Training Plan-Template'!#REF!</f>
        <v>#REF!</v>
      </c>
      <c r="E31" s="106" t="e">
        <f>'Training Plan-Template'!#REF!</f>
        <v>#REF!</v>
      </c>
      <c r="F31" s="107" t="e">
        <f>'Training Plan-Template'!#REF!</f>
        <v>#REF!</v>
      </c>
      <c r="G31" s="107" t="e">
        <f>'Training Plan-Template'!#REF!</f>
        <v>#REF!</v>
      </c>
      <c r="H31" s="108" t="e">
        <f>'Training Plan-Template'!#REF!</f>
        <v>#REF!</v>
      </c>
      <c r="I31" s="3"/>
      <c r="J31" s="3"/>
    </row>
    <row r="32" spans="1:10" ht="53.45" customHeight="1" x14ac:dyDescent="0.25">
      <c r="A32" s="3"/>
      <c r="B32" s="105" t="e">
        <f>'Training Plan-Template'!#REF!</f>
        <v>#REF!</v>
      </c>
      <c r="C32" s="106" t="e">
        <f>'Training Plan-Template'!#REF!</f>
        <v>#REF!</v>
      </c>
      <c r="D32" s="106" t="e">
        <f>'Training Plan-Template'!#REF!</f>
        <v>#REF!</v>
      </c>
      <c r="E32" s="106" t="e">
        <f>'Training Plan-Template'!#REF!</f>
        <v>#REF!</v>
      </c>
      <c r="F32" s="107" t="e">
        <f>'Training Plan-Template'!#REF!</f>
        <v>#REF!</v>
      </c>
      <c r="G32" s="107" t="e">
        <f>'Training Plan-Template'!#REF!</f>
        <v>#REF!</v>
      </c>
      <c r="H32" s="108" t="e">
        <f>'Training Plan-Template'!#REF!</f>
        <v>#REF!</v>
      </c>
      <c r="I32" s="3"/>
      <c r="J32" s="3"/>
    </row>
    <row r="33" spans="1:10" ht="60" x14ac:dyDescent="0.25">
      <c r="A33" s="3"/>
      <c r="B33" s="105" t="e">
        <f>'Training Plan-Template'!#REF!</f>
        <v>#REF!</v>
      </c>
      <c r="C33" s="106" t="e">
        <f>'Training Plan-Template'!#REF!</f>
        <v>#REF!</v>
      </c>
      <c r="D33" s="106" t="e">
        <f>'Training Plan-Template'!#REF!</f>
        <v>#REF!</v>
      </c>
      <c r="E33" s="106" t="e">
        <f>'Training Plan-Template'!#REF!</f>
        <v>#REF!</v>
      </c>
      <c r="F33" s="107" t="e">
        <f>'Training Plan-Template'!#REF!</f>
        <v>#REF!</v>
      </c>
      <c r="G33" s="107" t="e">
        <f>'Training Plan-Template'!#REF!</f>
        <v>#REF!</v>
      </c>
      <c r="H33" s="108" t="e">
        <f>'Training Plan-Template'!#REF!</f>
        <v>#REF!</v>
      </c>
      <c r="I33" s="3"/>
      <c r="J33" s="3"/>
    </row>
    <row r="34" spans="1:10" ht="53.45" customHeight="1" x14ac:dyDescent="0.25">
      <c r="A34" s="3"/>
      <c r="B34" s="105" t="e">
        <f>'Training Plan-Template'!#REF!</f>
        <v>#REF!</v>
      </c>
      <c r="C34" s="106" t="e">
        <f>'Training Plan-Template'!#REF!</f>
        <v>#REF!</v>
      </c>
      <c r="D34" s="106" t="e">
        <f>'Training Plan-Template'!#REF!</f>
        <v>#REF!</v>
      </c>
      <c r="E34" s="106" t="e">
        <f>'Training Plan-Template'!#REF!</f>
        <v>#REF!</v>
      </c>
      <c r="F34" s="107" t="e">
        <f>'Training Plan-Template'!#REF!</f>
        <v>#REF!</v>
      </c>
      <c r="G34" s="107" t="e">
        <f>'Training Plan-Template'!#REF!</f>
        <v>#REF!</v>
      </c>
      <c r="H34" s="108" t="e">
        <f>'Training Plan-Template'!#REF!</f>
        <v>#REF!</v>
      </c>
      <c r="I34" s="3"/>
      <c r="J34" s="3"/>
    </row>
    <row r="35" spans="1:10" ht="72" customHeight="1" x14ac:dyDescent="0.25">
      <c r="A35" s="3"/>
      <c r="B35" s="105" t="str">
        <f>'Training Plan-Template'!C23</f>
        <v>HDA Minor Illness Management (F2F)</v>
      </c>
      <c r="C35" s="106">
        <f>'Training Plan-Template'!E23</f>
        <v>0</v>
      </c>
      <c r="D35" s="106">
        <f>'Training Plan-Template'!G23</f>
        <v>0</v>
      </c>
      <c r="E35" s="106">
        <f>'Training Plan-Template'!D23</f>
        <v>30</v>
      </c>
      <c r="F35" s="107" t="str">
        <f>'Training Plan-Template'!U23</f>
        <v>Offer and support apprentices to develop physical assessment skills in relation to minor illness. Support them to understand that pathophysiology of minor illness.</v>
      </c>
      <c r="G35" s="107" t="str">
        <f>'Training Plan-Template'!V23</f>
        <v>Initially provide opportunities for delivering joint consultations with patients presenting with minor illnesses. Allow more independent practice as competence develops.</v>
      </c>
      <c r="H35" s="108" t="str">
        <f>'Training Plan-Template'!W23</f>
        <v>Help the apprentice in their next progress review to demonstrate how they work on case reports that they could use in their EPA.</v>
      </c>
      <c r="I35" s="3"/>
      <c r="J35" s="3"/>
    </row>
    <row r="36" spans="1:10" ht="66.75" customHeight="1" x14ac:dyDescent="0.25">
      <c r="A36" s="3"/>
      <c r="B36" s="105" t="e">
        <f>'Training Plan-Template'!#REF!</f>
        <v>#REF!</v>
      </c>
      <c r="C36" s="106" t="e">
        <f>'Training Plan-Template'!#REF!</f>
        <v>#REF!</v>
      </c>
      <c r="D36" s="106" t="e">
        <f>'Training Plan-Template'!#REF!</f>
        <v>#REF!</v>
      </c>
      <c r="E36" s="106" t="e">
        <f>'Training Plan-Template'!#REF!</f>
        <v>#REF!</v>
      </c>
      <c r="F36" s="107" t="e">
        <f>'Training Plan-Template'!#REF!</f>
        <v>#REF!</v>
      </c>
      <c r="G36" s="107" t="e">
        <f>'Training Plan-Template'!#REF!</f>
        <v>#REF!</v>
      </c>
      <c r="H36" s="108" t="e">
        <f>'Training Plan-Template'!#REF!</f>
        <v>#REF!</v>
      </c>
      <c r="I36" s="3"/>
      <c r="J36" s="3"/>
    </row>
    <row r="37" spans="1:10" ht="78" customHeight="1" x14ac:dyDescent="0.25">
      <c r="A37" s="3"/>
      <c r="B37" s="105" t="e">
        <f>'Training Plan-Template'!#REF!</f>
        <v>#REF!</v>
      </c>
      <c r="C37" s="106" t="e">
        <f>'Training Plan-Template'!#REF!</f>
        <v>#REF!</v>
      </c>
      <c r="D37" s="106" t="e">
        <f>'Training Plan-Template'!#REF!</f>
        <v>#REF!</v>
      </c>
      <c r="E37" s="106" t="e">
        <f>'Training Plan-Template'!#REF!</f>
        <v>#REF!</v>
      </c>
      <c r="F37" s="107" t="e">
        <f>'Training Plan-Template'!#REF!</f>
        <v>#REF!</v>
      </c>
      <c r="G37" s="107" t="e">
        <f>'Training Plan-Template'!#REF!</f>
        <v>#REF!</v>
      </c>
      <c r="H37" s="108" t="e">
        <f>'Training Plan-Template'!#REF!</f>
        <v>#REF!</v>
      </c>
      <c r="I37" s="3"/>
      <c r="J37" s="3"/>
    </row>
    <row r="38" spans="1:10" ht="53.45" customHeight="1" x14ac:dyDescent="0.25">
      <c r="A38" s="3"/>
      <c r="B38" s="105" t="e">
        <f>'Training Plan-Template'!#REF!</f>
        <v>#REF!</v>
      </c>
      <c r="C38" s="106" t="e">
        <f>'Training Plan-Template'!#REF!</f>
        <v>#REF!</v>
      </c>
      <c r="D38" s="106" t="e">
        <f>'Training Plan-Template'!#REF!</f>
        <v>#REF!</v>
      </c>
      <c r="E38" s="106" t="e">
        <f>'Training Plan-Template'!#REF!</f>
        <v>#REF!</v>
      </c>
      <c r="F38" s="107" t="e">
        <f>'Training Plan-Template'!#REF!</f>
        <v>#REF!</v>
      </c>
      <c r="G38" s="107" t="e">
        <f>'Training Plan-Template'!#REF!</f>
        <v>#REF!</v>
      </c>
      <c r="H38" s="108" t="e">
        <f>'Training Plan-Template'!#REF!</f>
        <v>#REF!</v>
      </c>
      <c r="I38" s="3"/>
      <c r="J38" s="3"/>
    </row>
    <row r="39" spans="1:10" ht="53.45" customHeight="1" x14ac:dyDescent="0.25">
      <c r="A39" s="3"/>
      <c r="B39" s="105" t="e">
        <f>'Training Plan-Template'!#REF!</f>
        <v>#REF!</v>
      </c>
      <c r="C39" s="106" t="e">
        <f>'Training Plan-Template'!#REF!</f>
        <v>#REF!</v>
      </c>
      <c r="D39" s="106" t="e">
        <f>'Training Plan-Template'!#REF!</f>
        <v>#REF!</v>
      </c>
      <c r="E39" s="106" t="e">
        <f>'Training Plan-Template'!#REF!</f>
        <v>#REF!</v>
      </c>
      <c r="F39" s="107" t="e">
        <f>'Training Plan-Template'!#REF!</f>
        <v>#REF!</v>
      </c>
      <c r="G39" s="107" t="e">
        <f>'Training Plan-Template'!#REF!</f>
        <v>#REF!</v>
      </c>
      <c r="H39" s="108" t="e">
        <f>'Training Plan-Template'!#REF!</f>
        <v>#REF!</v>
      </c>
      <c r="I39" s="3"/>
      <c r="J39" s="3"/>
    </row>
    <row r="40" spans="1:10" ht="97.5" customHeight="1" x14ac:dyDescent="0.25">
      <c r="A40" s="3"/>
      <c r="B40" s="105" t="e">
        <f>'Training Plan-Template'!#REF!</f>
        <v>#REF!</v>
      </c>
      <c r="C40" s="106" t="e">
        <f>'Training Plan-Template'!#REF!</f>
        <v>#REF!</v>
      </c>
      <c r="D40" s="106" t="e">
        <f>'Training Plan-Template'!#REF!</f>
        <v>#REF!</v>
      </c>
      <c r="E40" s="106" t="e">
        <f>'Training Plan-Template'!#REF!</f>
        <v>#REF!</v>
      </c>
      <c r="F40" s="107" t="e">
        <f>'Training Plan-Template'!#REF!</f>
        <v>#REF!</v>
      </c>
      <c r="G40" s="107" t="e">
        <f>'Training Plan-Template'!#REF!</f>
        <v>#REF!</v>
      </c>
      <c r="H40" s="108" t="e">
        <f>'Training Plan-Template'!#REF!</f>
        <v>#REF!</v>
      </c>
      <c r="I40" s="3"/>
      <c r="J40" s="3"/>
    </row>
    <row r="41" spans="1:10" ht="73.5" customHeight="1" x14ac:dyDescent="0.25">
      <c r="A41" s="3"/>
      <c r="B41" s="105" t="e">
        <f>'Training Plan-Template'!#REF!</f>
        <v>#REF!</v>
      </c>
      <c r="C41" s="106" t="e">
        <f>'Training Plan-Template'!#REF!</f>
        <v>#REF!</v>
      </c>
      <c r="D41" s="106" t="e">
        <f>'Training Plan-Template'!#REF!</f>
        <v>#REF!</v>
      </c>
      <c r="E41" s="106" t="e">
        <f>'Training Plan-Template'!#REF!</f>
        <v>#REF!</v>
      </c>
      <c r="F41" s="107" t="e">
        <f>'Training Plan-Template'!#REF!</f>
        <v>#REF!</v>
      </c>
      <c r="G41" s="107" t="e">
        <f>'Training Plan-Template'!#REF!</f>
        <v>#REF!</v>
      </c>
      <c r="H41" s="108" t="e">
        <f>'Training Plan-Template'!#REF!</f>
        <v>#REF!</v>
      </c>
      <c r="I41" s="3"/>
      <c r="J41" s="3"/>
    </row>
    <row r="42" spans="1:10" ht="60" x14ac:dyDescent="0.25">
      <c r="A42" s="3"/>
      <c r="B42" s="105" t="e">
        <f>'Training Plan-Template'!#REF!</f>
        <v>#REF!</v>
      </c>
      <c r="C42" s="106" t="e">
        <f>'Training Plan-Template'!#REF!</f>
        <v>#REF!</v>
      </c>
      <c r="D42" s="106" t="e">
        <f>'Training Plan-Template'!#REF!</f>
        <v>#REF!</v>
      </c>
      <c r="E42" s="106" t="e">
        <f>'Training Plan-Template'!#REF!</f>
        <v>#REF!</v>
      </c>
      <c r="F42" s="107" t="e">
        <f>'Training Plan-Template'!#REF!</f>
        <v>#REF!</v>
      </c>
      <c r="G42" s="107" t="e">
        <f>'Training Plan-Template'!#REF!</f>
        <v>#REF!</v>
      </c>
      <c r="H42" s="108" t="e">
        <f>'Training Plan-Template'!#REF!</f>
        <v>#REF!</v>
      </c>
      <c r="I42" s="3"/>
      <c r="J42" s="3"/>
    </row>
    <row r="43" spans="1:10" ht="53.45" customHeight="1" x14ac:dyDescent="0.25">
      <c r="A43" s="3"/>
      <c r="B43" s="105" t="e">
        <f>'Training Plan-Template'!#REF!</f>
        <v>#REF!</v>
      </c>
      <c r="C43" s="106" t="e">
        <f>'Training Plan-Template'!#REF!</f>
        <v>#REF!</v>
      </c>
      <c r="D43" s="106" t="e">
        <f>'Training Plan-Template'!#REF!</f>
        <v>#REF!</v>
      </c>
      <c r="E43" s="106" t="e">
        <f>'Training Plan-Template'!#REF!</f>
        <v>#REF!</v>
      </c>
      <c r="F43" s="107" t="e">
        <f>'Training Plan-Template'!#REF!</f>
        <v>#REF!</v>
      </c>
      <c r="G43" s="107" t="e">
        <f>'Training Plan-Template'!#REF!</f>
        <v>#REF!</v>
      </c>
      <c r="H43" s="108" t="e">
        <f>'Training Plan-Template'!#REF!</f>
        <v>#REF!</v>
      </c>
      <c r="I43" s="3"/>
      <c r="J43" s="3"/>
    </row>
    <row r="44" spans="1:10" ht="75" x14ac:dyDescent="0.25">
      <c r="A44" s="3"/>
      <c r="B44" s="105" t="e">
        <f>'Training Plan-Template'!#REF!</f>
        <v>#REF!</v>
      </c>
      <c r="C44" s="106" t="e">
        <f>'Training Plan-Template'!#REF!</f>
        <v>#REF!</v>
      </c>
      <c r="D44" s="106" t="e">
        <f>'Training Plan-Template'!#REF!</f>
        <v>#REF!</v>
      </c>
      <c r="E44" s="106" t="e">
        <f>'Training Plan-Template'!#REF!</f>
        <v>#REF!</v>
      </c>
      <c r="F44" s="107" t="e">
        <f>'Training Plan-Template'!#REF!</f>
        <v>#REF!</v>
      </c>
      <c r="G44" s="107" t="e">
        <f>'Training Plan-Template'!#REF!</f>
        <v>#REF!</v>
      </c>
      <c r="H44" s="108" t="e">
        <f>'Training Plan-Template'!#REF!</f>
        <v>#REF!</v>
      </c>
      <c r="I44" s="3"/>
      <c r="J44" s="3"/>
    </row>
    <row r="45" spans="1:10" ht="30" x14ac:dyDescent="0.25">
      <c r="A45" s="3"/>
      <c r="B45" s="105" t="e">
        <f>'Training Plan-Template'!#REF!</f>
        <v>#REF!</v>
      </c>
      <c r="C45" s="106" t="e">
        <f>'Training Plan-Template'!#REF!</f>
        <v>#REF!</v>
      </c>
      <c r="D45" s="106" t="e">
        <f>'Training Plan-Template'!#REF!</f>
        <v>#REF!</v>
      </c>
      <c r="E45" s="106" t="e">
        <f>'Training Plan-Template'!#REF!</f>
        <v>#REF!</v>
      </c>
      <c r="F45" s="107" t="e">
        <f>'Training Plan-Template'!#REF!</f>
        <v>#REF!</v>
      </c>
      <c r="G45" s="107" t="e">
        <f>'Training Plan-Template'!#REF!</f>
        <v>#REF!</v>
      </c>
      <c r="H45" s="108" t="e">
        <f>'Training Plan-Template'!#REF!</f>
        <v>#REF!</v>
      </c>
      <c r="I45" s="3"/>
      <c r="J45" s="3"/>
    </row>
    <row r="46" spans="1:10" ht="150" x14ac:dyDescent="0.25">
      <c r="A46" s="3"/>
      <c r="B46" s="105" t="str">
        <f>'Training Plan-Template'!C24</f>
        <v>HDA Learning and teaching for practice (DL or F2F)</v>
      </c>
      <c r="C46" s="106">
        <f>'Training Plan-Template'!E24</f>
        <v>0</v>
      </c>
      <c r="D46" s="106">
        <f>'Training Plan-Template'!G24</f>
        <v>0</v>
      </c>
      <c r="E46" s="106">
        <f>'Training Plan-Template'!D24</f>
        <v>15</v>
      </c>
      <c r="F46" s="107" t="str">
        <f>'Training Plan-Template'!U24</f>
        <v xml:space="preserve">Support the learner to engage with relevant theoretical literature prior to the module to develop increased understanding. This will support engagement with learning. This will typically be literature exploring educational theory and its application </v>
      </c>
      <c r="G46" s="107" t="str">
        <f>'Training Plan-Template'!V24</f>
        <v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v>
      </c>
      <c r="H46" s="108" t="str">
        <f>'Training Plan-Template'!W24</f>
        <v xml:space="preserve">Significant learning takes place on completion of the module and continued application and exploration of educational theory through learning and teaching episodes. Support is required to continue this learning journey and development of practice. </v>
      </c>
      <c r="I46" s="3"/>
      <c r="J46" s="3"/>
    </row>
    <row r="47" spans="1:10" ht="165" x14ac:dyDescent="0.25">
      <c r="A47" s="3"/>
      <c r="B47" s="105" t="e">
        <f>'Training Plan-Template'!#REF!</f>
        <v>#REF!</v>
      </c>
      <c r="C47" s="106" t="e">
        <f>'Training Plan-Template'!#REF!</f>
        <v>#REF!</v>
      </c>
      <c r="D47" s="106" t="e">
        <f>'Training Plan-Template'!#REF!</f>
        <v>#REF!</v>
      </c>
      <c r="E47" s="106" t="e">
        <f>'Training Plan-Template'!#REF!</f>
        <v>#REF!</v>
      </c>
      <c r="F47" s="107" t="e">
        <f>'Training Plan-Template'!#REF!</f>
        <v>#REF!</v>
      </c>
      <c r="G47" s="107" t="e">
        <f>'Training Plan-Template'!#REF!</f>
        <v>#REF!</v>
      </c>
      <c r="H47" s="108" t="e">
        <f>'Training Plan-Template'!#REF!</f>
        <v>#REF!</v>
      </c>
      <c r="I47" s="3"/>
      <c r="J47" s="3"/>
    </row>
    <row r="48" spans="1:10" ht="180" x14ac:dyDescent="0.25">
      <c r="A48" s="3"/>
      <c r="B48" s="105" t="e">
        <f>'Training Plan-Template'!#REF!</f>
        <v>#REF!</v>
      </c>
      <c r="C48" s="106" t="e">
        <f>'Training Plan-Template'!#REF!</f>
        <v>#REF!</v>
      </c>
      <c r="D48" s="106" t="e">
        <f>'Training Plan-Template'!#REF!</f>
        <v>#REF!</v>
      </c>
      <c r="E48" s="106" t="e">
        <f>'Training Plan-Template'!#REF!</f>
        <v>#REF!</v>
      </c>
      <c r="F48" s="107" t="e">
        <f>'Training Plan-Template'!#REF!</f>
        <v>#REF!</v>
      </c>
      <c r="G48" s="107" t="e">
        <f>'Training Plan-Template'!#REF!</f>
        <v>#REF!</v>
      </c>
      <c r="H48" s="108" t="e">
        <f>'Training Plan-Template'!#REF!</f>
        <v>#REF!</v>
      </c>
      <c r="I48" s="3"/>
      <c r="J48" s="3"/>
    </row>
    <row r="49" spans="1:10" ht="180" x14ac:dyDescent="0.25">
      <c r="A49" s="3"/>
      <c r="B49" s="105" t="e">
        <f>'Training Plan-Template'!#REF!</f>
        <v>#REF!</v>
      </c>
      <c r="C49" s="106" t="e">
        <f>'Training Plan-Template'!#REF!</f>
        <v>#REF!</v>
      </c>
      <c r="D49" s="106" t="e">
        <f>'Training Plan-Template'!#REF!</f>
        <v>#REF!</v>
      </c>
      <c r="E49" s="106" t="e">
        <f>'Training Plan-Template'!#REF!</f>
        <v>#REF!</v>
      </c>
      <c r="F49" s="107" t="e">
        <f>'Training Plan-Template'!#REF!</f>
        <v>#REF!</v>
      </c>
      <c r="G49" s="107" t="e">
        <f>'Training Plan-Template'!#REF!</f>
        <v>#REF!</v>
      </c>
      <c r="H49" s="108" t="e">
        <f>'Training Plan-Template'!#REF!</f>
        <v>#REF!</v>
      </c>
      <c r="I49" s="3"/>
      <c r="J49" s="3"/>
    </row>
    <row r="50" spans="1:10" ht="180" x14ac:dyDescent="0.25">
      <c r="A50" s="3"/>
      <c r="B50" s="105" t="e">
        <f>'Training Plan-Template'!#REF!</f>
        <v>#REF!</v>
      </c>
      <c r="C50" s="106" t="e">
        <f>'Training Plan-Template'!#REF!</f>
        <v>#REF!</v>
      </c>
      <c r="D50" s="106" t="e">
        <f>'Training Plan-Template'!#REF!</f>
        <v>#REF!</v>
      </c>
      <c r="E50" s="106" t="e">
        <f>'Training Plan-Template'!#REF!</f>
        <v>#REF!</v>
      </c>
      <c r="F50" s="107" t="e">
        <f>'Training Plan-Template'!#REF!</f>
        <v>#REF!</v>
      </c>
      <c r="G50" s="107" t="e">
        <f>'Training Plan-Template'!#REF!</f>
        <v>#REF!</v>
      </c>
      <c r="H50" s="108" t="e">
        <f>'Training Plan-Template'!#REF!</f>
        <v>#REF!</v>
      </c>
      <c r="I50" s="3"/>
      <c r="J50" s="3"/>
    </row>
    <row r="51" spans="1:10" ht="60" x14ac:dyDescent="0.25">
      <c r="A51" s="3"/>
      <c r="B51" s="118" t="e">
        <f>'Training Plan-Template'!#REF!</f>
        <v>#REF!</v>
      </c>
      <c r="C51" s="119" t="e">
        <f>'Training Plan-Template'!#REF!</f>
        <v>#REF!</v>
      </c>
      <c r="D51" s="119" t="e">
        <f>'Training Plan-Template'!#REF!</f>
        <v>#REF!</v>
      </c>
      <c r="E51" s="119" t="e">
        <f>'Training Plan-Template'!#REF!</f>
        <v>#REF!</v>
      </c>
      <c r="F51" s="120" t="e">
        <f>'Training Plan-Template'!#REF!</f>
        <v>#REF!</v>
      </c>
      <c r="G51" s="120" t="e">
        <f>'Training Plan-Template'!#REF!</f>
        <v>#REF!</v>
      </c>
      <c r="H51" s="121" t="e">
        <f>'Training Plan-Template'!#REF!</f>
        <v>#REF!</v>
      </c>
      <c r="I51" s="3"/>
      <c r="J51" s="3"/>
    </row>
    <row r="52" spans="1:10" x14ac:dyDescent="0.25">
      <c r="A52" s="3"/>
      <c r="B52" s="114"/>
      <c r="C52" s="115"/>
      <c r="D52" s="115"/>
      <c r="E52" s="115"/>
      <c r="F52" s="116"/>
      <c r="G52" s="116"/>
      <c r="H52" s="117"/>
      <c r="I52" s="3"/>
      <c r="J52" s="3"/>
    </row>
    <row r="53" spans="1:10" ht="38.450000000000003" customHeight="1" x14ac:dyDescent="0.25">
      <c r="A53" s="3"/>
      <c r="B53" s="3"/>
      <c r="C53" s="3"/>
      <c r="D53" s="3"/>
      <c r="E53" s="3"/>
      <c r="F53" s="3"/>
      <c r="G53" s="3"/>
      <c r="H53" s="3"/>
      <c r="I53" s="3"/>
      <c r="J53" s="3"/>
    </row>
    <row r="54" spans="1:10" x14ac:dyDescent="0.25">
      <c r="A54" s="3"/>
      <c r="B54" s="3"/>
      <c r="C54" s="3"/>
      <c r="D54" s="3"/>
      <c r="E54" s="3"/>
      <c r="F54" s="3"/>
      <c r="G54" s="3"/>
      <c r="H54" s="3"/>
      <c r="I54" s="3"/>
      <c r="J54" s="3"/>
    </row>
    <row r="55" spans="1:10" x14ac:dyDescent="0.25">
      <c r="A55" s="3"/>
      <c r="B55" s="3"/>
      <c r="C55" s="3"/>
      <c r="D55" s="3"/>
      <c r="E55" s="3"/>
      <c r="F55" s="3"/>
      <c r="G55" s="3"/>
      <c r="H55" s="3"/>
      <c r="I55" s="3"/>
      <c r="J55" s="3"/>
    </row>
    <row r="56" spans="1:10" x14ac:dyDescent="0.25">
      <c r="A56" s="3"/>
      <c r="B56" s="3"/>
      <c r="C56" s="3"/>
      <c r="D56" s="3"/>
      <c r="E56" s="3"/>
      <c r="F56" s="3"/>
      <c r="G56" s="3"/>
      <c r="H56" s="3"/>
      <c r="I56" s="3"/>
      <c r="J56" s="3"/>
    </row>
    <row r="57" spans="1:10" x14ac:dyDescent="0.25">
      <c r="A57" s="3"/>
      <c r="I57" s="3"/>
      <c r="J57" s="3"/>
    </row>
  </sheetData>
  <mergeCells count="7">
    <mergeCell ref="B25:H25"/>
    <mergeCell ref="B4:H4"/>
    <mergeCell ref="A3:H3"/>
    <mergeCell ref="B1:H1"/>
    <mergeCell ref="B2:H2"/>
    <mergeCell ref="B10:H10"/>
    <mergeCell ref="B6:H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2023-01-13T12:45:29Z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