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hidePivotFieldList="1"/>
  <mc:AlternateContent xmlns:mc="http://schemas.openxmlformats.org/markup-compatibility/2006">
    <mc:Choice Requires="x15">
      <x15ac:absPath xmlns:x15ac="http://schemas.microsoft.com/office/spreadsheetml/2010/11/ac" url="N:\SLSStaff\DEEPStaff\Higher and Degree Apprenticeships\Process Documents\Onboarding\Training Plans\"/>
    </mc:Choice>
  </mc:AlternateContent>
  <xr:revisionPtr revIDLastSave="0" documentId="13_ncr:1_{C6D447F2-D495-4962-BB0D-A781C036A647}" xr6:coauthVersionLast="46" xr6:coauthVersionMax="47" xr10:uidLastSave="{00000000-0000-0000-0000-000000000000}"/>
  <bookViews>
    <workbookView xWindow="-120" yWindow="-120" windowWidth="29040" windowHeight="14160" xr2:uid="{00000000-000D-0000-FFFF-FFFF00000000}"/>
  </bookViews>
  <sheets>
    <sheet name="Training Plan-Template" sheetId="12" r:id="rId1"/>
    <sheet name="OTJT breakdown &amp; Pie chart" sheetId="10" r:id="rId2"/>
    <sheet name="Employer Plan on a Page" sheetId="14" r:id="rId3"/>
  </sheets>
  <definedNames>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14" l="1"/>
  <c r="B22" i="14"/>
  <c r="C22" i="14"/>
  <c r="D22" i="14"/>
  <c r="E22" i="14"/>
  <c r="F22" i="14"/>
  <c r="G22" i="14"/>
  <c r="B23" i="14"/>
  <c r="C23" i="14"/>
  <c r="D23" i="14"/>
  <c r="E23" i="14"/>
  <c r="G23" i="14"/>
  <c r="B24" i="14"/>
  <c r="C24" i="14"/>
  <c r="D24" i="14"/>
  <c r="E24" i="14"/>
  <c r="F24" i="14"/>
  <c r="G24" i="14"/>
  <c r="B25" i="14"/>
  <c r="C25" i="14"/>
  <c r="D25" i="14"/>
  <c r="E25" i="14"/>
  <c r="F25" i="14"/>
  <c r="G25" i="14"/>
  <c r="B26" i="14"/>
  <c r="C26" i="14"/>
  <c r="D26" i="14"/>
  <c r="E26" i="14"/>
  <c r="F26" i="14"/>
  <c r="G26" i="14"/>
  <c r="B27" i="14"/>
  <c r="C27" i="14"/>
  <c r="D27" i="14"/>
  <c r="E27" i="14"/>
  <c r="F27" i="14"/>
  <c r="G27" i="14"/>
  <c r="B16" i="14"/>
  <c r="C16" i="14"/>
  <c r="D16" i="14"/>
  <c r="E16" i="14"/>
  <c r="F16" i="14"/>
  <c r="G16" i="14"/>
  <c r="B17" i="14"/>
  <c r="C17" i="14"/>
  <c r="D17" i="14"/>
  <c r="E17" i="14"/>
  <c r="F17" i="14"/>
  <c r="G17" i="14"/>
  <c r="B18" i="14"/>
  <c r="C18" i="14"/>
  <c r="D18" i="14"/>
  <c r="E18" i="14"/>
  <c r="F18" i="14"/>
  <c r="G18" i="14"/>
  <c r="B19" i="14"/>
  <c r="C19" i="14"/>
  <c r="D19" i="14"/>
  <c r="E19" i="14"/>
  <c r="F19" i="14"/>
  <c r="G19" i="14"/>
  <c r="B21" i="14"/>
  <c r="C21" i="14"/>
  <c r="D21" i="14"/>
  <c r="E21" i="14"/>
  <c r="F21" i="14"/>
  <c r="G21" i="14"/>
  <c r="B14" i="14"/>
  <c r="C14" i="14"/>
  <c r="D14" i="14"/>
  <c r="E14" i="14"/>
  <c r="F14" i="14"/>
  <c r="G14" i="14"/>
  <c r="B15" i="14"/>
  <c r="C15" i="14"/>
  <c r="D15" i="14"/>
  <c r="E15" i="14"/>
  <c r="F15" i="14"/>
  <c r="G15" i="14"/>
  <c r="B12" i="14"/>
  <c r="C12" i="14"/>
  <c r="D12" i="14"/>
  <c r="E12" i="14"/>
  <c r="F12" i="14"/>
  <c r="G12" i="14"/>
  <c r="B8" i="14"/>
  <c r="C8" i="14"/>
  <c r="D8" i="14"/>
  <c r="E8" i="14"/>
  <c r="F8" i="14"/>
  <c r="G8" i="14"/>
  <c r="B9" i="14"/>
  <c r="C9" i="14"/>
  <c r="D9" i="14"/>
  <c r="E9" i="14"/>
  <c r="F9" i="14"/>
  <c r="G9" i="14"/>
  <c r="B10" i="14"/>
  <c r="C10" i="14"/>
  <c r="D10" i="14"/>
  <c r="E10" i="14"/>
  <c r="F10" i="14"/>
  <c r="G10" i="14"/>
  <c r="B11" i="14"/>
  <c r="C11" i="14"/>
  <c r="D11" i="14"/>
  <c r="E11" i="14"/>
  <c r="F11" i="14"/>
  <c r="G11" i="14"/>
  <c r="G7" i="14"/>
  <c r="F7" i="14"/>
  <c r="E7" i="14"/>
  <c r="D7" i="14"/>
  <c r="C7" i="14"/>
  <c r="B7" i="14"/>
  <c r="G6" i="14"/>
  <c r="F6" i="14"/>
  <c r="E6" i="14"/>
  <c r="D6" i="14"/>
  <c r="C6" i="14"/>
  <c r="B6" i="14"/>
  <c r="I10" i="12"/>
  <c r="A1" i="14"/>
  <c r="F2" i="10"/>
  <c r="F1" i="10"/>
  <c r="A2" i="14"/>
  <c r="P49" i="12"/>
  <c r="I8" i="10" s="1"/>
  <c r="M7" i="10" s="1"/>
  <c r="L9" i="10"/>
  <c r="L8" i="10"/>
  <c r="L7" i="10"/>
  <c r="L3" i="10"/>
  <c r="L4" i="10"/>
  <c r="L5" i="10"/>
  <c r="L6" i="10"/>
  <c r="L2" i="10"/>
  <c r="H49" i="12"/>
  <c r="F5" i="10" s="1"/>
  <c r="K49" i="12"/>
  <c r="F9" i="10" s="1"/>
  <c r="M3" i="10" s="1"/>
  <c r="L49" i="12"/>
  <c r="F10" i="10" s="1"/>
  <c r="M4" i="10" s="1"/>
  <c r="M49" i="12"/>
  <c r="F11" i="10" s="1"/>
  <c r="M5" i="10" s="1"/>
  <c r="N49" i="12"/>
  <c r="F12" i="10" s="1"/>
  <c r="M6" i="10" s="1"/>
  <c r="O49" i="12"/>
  <c r="Q49" i="12"/>
  <c r="J49" i="12"/>
  <c r="F8" i="10" s="1"/>
  <c r="M2" i="10" s="1"/>
  <c r="I49" i="12" l="1"/>
  <c r="S49" i="12" l="1"/>
  <c r="I10" i="10" s="1"/>
  <c r="M9" i="10" s="1"/>
  <c r="R49" i="12"/>
  <c r="I9" i="10" s="1"/>
  <c r="M8" i="10" s="1"/>
  <c r="I11" i="12"/>
  <c r="F4" i="10" s="1"/>
  <c r="F6" i="10" s="1"/>
</calcChain>
</file>

<file path=xl/sharedStrings.xml><?xml version="1.0" encoding="utf-8"?>
<sst xmlns="http://schemas.openxmlformats.org/spreadsheetml/2006/main" count="229" uniqueCount="206">
  <si>
    <t>Apprentideship Training Plan for:</t>
  </si>
  <si>
    <t>Sonographer</t>
  </si>
  <si>
    <t>https://www.instituteforapprenticeships.org/apprenticeship-standards/sonographer-integrated-degree-v1-1</t>
  </si>
  <si>
    <t>https://www.instituteforapprenticeships.org/media/3421/st0554_sonographer_l6_-assessment-plan-for-publication_160819.pdf</t>
  </si>
  <si>
    <t>Level of Delivery and EPA</t>
  </si>
  <si>
    <t>Colour coding key for Mapping Modules to the KSBs</t>
  </si>
  <si>
    <t>Mandatory Components:</t>
  </si>
  <si>
    <t>Medical Ultrasound (integrated degree)</t>
  </si>
  <si>
    <t>Strong Direct Relationship</t>
  </si>
  <si>
    <t>Mandatory training provided by employers.</t>
  </si>
  <si>
    <t>Definite but lesser focus</t>
  </si>
  <si>
    <t>The Medical Ultrasound Degree Apprenticeship has been developed in collaboration with regional partners from primary and acute care to develop our apprenticeship offer.
The apprenticeship is suitable for both existing staff such as ultrasound/radiology assistants or support workers, and people new to the sector (including school leavers). 
This apprenticeship prepares people for a career as a qualified sonographer in the NHS by providing the underpinning knowledge and interpersonal skills the profession demands, such as working in an integrated working environment with multidisciplinary teams to enhance the quality of care to the service user. The broad purpose of the occupation is to conduct diagnostic and screening ultrasound examinations. Sonographers perform and report a wide range of clinical ultrasound examinations within a defined area of practice. They undertake scans which may include but are not limited to cancer detection, women's health and pregnancy, abdominal, vascular and musculoskeletal examinations, although their individual scope of practice can be wide and varied. It requires extremely good hand-eye coordination, spatial awareness and excellent interpersonal skills.
The course will deliver against the nationally recognised Sonographer DA Standard .The apprenticeship includes a combination of work-based learning modules and specialist education, which leads to a BSc Hons in Medical Ultrasound. 
Learning and teaching on the course is integrated across both the university and clinical environments. Aspects covered in the university setting will directly relate to those you experience on placement.
The course normally takes 3 years (36 months) part-time to complete, this includes 33 months on programme, up to the gateway for End Point Assessment (EPA) and 3 months for EPA.  The EPA is integrated with the Degree so is delivered by the University, by a third-party independent organisation registered with the ESFA as an EPA Organisation.
Course Delivery is a blended mode of face to face delivery, online live and self-directed distance learning. Apprentices attend the programme through a  Block delivery (typically 11 blocks per year, 5 days in each block ). Teaching &amp; learning will be face to face and online, with workplace learning supported with online anytime access resources. Applied work-based learning tasks and 12 weekly progress reviews to equip and support you with the requisite knowledge, skills, and behaviours to meet  the Apprenticeship Standard.</t>
  </si>
  <si>
    <t>Relevant but more contextual learning</t>
  </si>
  <si>
    <t>Duration of practical programme (months)</t>
  </si>
  <si>
    <t xml:space="preserve"> (excluding 3 month Gateway period and EPA)</t>
  </si>
  <si>
    <t>Off the Job Training Generic Target</t>
  </si>
  <si>
    <t>Off The Job Training Programme Specific Target</t>
  </si>
  <si>
    <t>(to be included in the ILR and delivered)</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</si>
  <si>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</si>
  <si>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</si>
  <si>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Start (month)</t>
  </si>
  <si>
    <t>End (month)</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</si>
  <si>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</si>
  <si>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</si>
  <si>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</si>
  <si>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</si>
  <si>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</si>
  <si>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</si>
  <si>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</si>
  <si>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</si>
  <si>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</si>
  <si>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 xml:space="preserve">On campus preparation for assessment </t>
  </si>
  <si>
    <t>Project Based / Applied Learning to meet Module Assessment</t>
  </si>
  <si>
    <t>Time during working day to focus on assessment preparation</t>
  </si>
  <si>
    <t>Employer-led Training activities (including experiential and project based learning)</t>
  </si>
  <si>
    <r>
      <rPr>
        <b/>
        <sz val="11"/>
        <color theme="1"/>
        <rFont val="Calibri"/>
        <family val="2"/>
        <scheme val="minor"/>
      </rPr>
      <t>Employer-Led Training Plan</t>
    </r>
    <r>
      <rPr>
        <sz val="11"/>
        <color theme="1"/>
        <rFont val="Calibri"/>
        <family val="2"/>
        <scheme val="minor"/>
      </rPr>
      <t xml:space="preserve"> (including requirements for Gateway and/or EPA)
Before, during, after this module, what are the minimum commitment from employer in this Training Plan to meet the WBL Asessment  of the module and progress beyond towards EPA
What do we expect the employer to do to support a KSB-integrated curriculum and its asesment?
Take into account the variation in employer size and type
</t>
    </r>
  </si>
  <si>
    <t>K1: Knowledge and understanding of the Society and College of Radiographers and British Medical Ultrasound Society (2017) Guidelines For (DA) Professional Ultrasound practice, and national and local ultrasound policies.</t>
  </si>
  <si>
    <t>K2: Knowledge and understanding of the legislative and clinical governance frameworks associated with sonography and the political, social, and economic factors impacting on health and social care and ultrasound service delivery in the NHS, private and independent sectors.</t>
  </si>
  <si>
    <t>K3: Knowledge of the structure and function of the human body and how to relate these to normal, normal variants and abnormal ultrasound appearances and pathophysiology.</t>
  </si>
  <si>
    <t>K4: Knowledge of the signs and symptoms of disease and trauma that result in referral for ultrasound procedures, and the use of other diagnostic tests.</t>
  </si>
  <si>
    <t>K5: Understanding of the limitations of own scope of practice, knowledge and skills, and when to seek advice or refer to another professional.</t>
  </si>
  <si>
    <t>K6: Knowledge of the procedure for obtaining consent and the implications of not obtaining consent, including the Society and College of Radiographer consent guidance documentation</t>
  </si>
  <si>
    <t>K7: Knowledge and understanding of patient confidentiality, the responsibility to maintain it and understanding of the General Data Protection Regulation, including the need for accurate record keeping, in accordance with relevant legislation, protocols and guidelines.</t>
  </si>
  <si>
    <t>K8: Knowledge and understanding of how to modify and tailor own communication skills address factors such as age, capacity, learning ability and physical ability whilst performing ultrasound examinations and discussing outcomes to ensure the patient and people acting on their behalf understand the message you are conveying</t>
  </si>
  <si>
    <t>K9: Knowledge and understanding of the physics and technology of ultrasound imaging and image generation, including the underlying scientific principles.</t>
  </si>
  <si>
    <t>K10: Knowledge and understanding of ultrasound equipment and its safe use and function in order to ensure that it is appropriate for purpose</t>
  </si>
  <si>
    <t>K11: Knowledge and understanding of how to select, use and apply appropriate scientific and clinical terminology in all aspects of their professional practice.</t>
  </si>
  <si>
    <t>K12: Knowledge and understanding of how the risk-benefit philosophy applies to ultrasound safety, to protect both individual service users and the population.</t>
  </si>
  <si>
    <t>K13: Knowledge and understanding of the concepts and principles involved in the practice of ultrasound and ultrasound reporting, including clinical judgement, clinical decision making and when to escalate.</t>
  </si>
  <si>
    <t>K14: Knowledge and understanding of the importance of quality assurance, health and safety and patient centred care as they apply to the practice of ultrasound.</t>
  </si>
  <si>
    <t>K15: Knowledge and understanding of how to critically appraise current literature in order to support evidence based practice and research.</t>
  </si>
  <si>
    <t>K16: Knowledge and understanding of the impact of culture, equality and diversity on practice in order to practice in a non-discriminatory manner, maintaining patients dignity and rights.</t>
  </si>
  <si>
    <t>K17: Knowledge and understanding of patient /service user centred care in the context of their professional practice.</t>
  </si>
  <si>
    <t>K18: Understanding of the importance of participation in training, supervision and mentoring.</t>
  </si>
  <si>
    <t>K19: Knowledge and understanding of appropriate supplementary procedures aligned to mandatory training including manual handling, data protection, confidentiality, infection control and disposal of bodily fluids.</t>
  </si>
  <si>
    <t>K20: Knowledge and understanding of medical ethics and mental capacity.</t>
  </si>
  <si>
    <t>K21: Knowledge and understanding of ergonomically sound practice to ensure own wellbeing.</t>
  </si>
  <si>
    <t>K22: Knowledge and understanding of the need to monitor and evaluate the quality of practice and the value of contributing to the generation of data for quality assurance and improvement programmes.</t>
  </si>
  <si>
    <t>K23: Understand the importance of reflective practice, lifelong learning and continuing professional development within their own ultrasound practice and that of others.</t>
  </si>
  <si>
    <t>K24: Understand the need to build and sustain professional relationships as both an independent professional and collaboratively as a member of a team.</t>
  </si>
  <si>
    <t>K25: Understand the need to engage and empower service users and carers in planning and evaluating.</t>
  </si>
  <si>
    <t>K26: Understanding of the role of the sonographer in the promotion of health and health education in relation to healthy living and health screening for disease detection.</t>
  </si>
  <si>
    <t>K27: Understanding of the concept of leadership and its application to sonography practice.</t>
  </si>
  <si>
    <t>K28: Knowledge and understanding of the pharmacology of ultrasound contrast media and drugs used during diagnosis and treatment, the methods of drugs administration, and how to remove and re-apply dressings.</t>
  </si>
  <si>
    <t>K29: Understand cyber security in relation to ultrasound practice.</t>
  </si>
  <si>
    <t>S1: Interpret, apply and reflect on professional codes of practice and legislation in order to deliver ultrasound examinations and take responsibility for own actions, exercising a professional duty of care.</t>
  </si>
  <si>
    <t>S2: Receive and justify appropriateness of referrals, and advise other healthcare professionals about the relevance and application of ultrasound examinations to the service user’s needs.</t>
  </si>
  <si>
    <t>S3: Use independent methods to establish and confirm service user identity and confirm patient consent prior to undertaking ultrasound procedures.</t>
  </si>
  <si>
    <t>S4: Assess patients clinical condition prior to, during and after ultrasound examinations, recognising changing signs, symptoms and progression of disease, and make appropriate decisions relating to ultrasound appearances and the immediate management of the patient</t>
  </si>
  <si>
    <t>S5: Use effective communication with the patient to determine their suitability for the procedure before and during their examination,.</t>
  </si>
  <si>
    <t>S6: Assess potential communication barriers and modify communication to ensure inclusivity and form relationships and rapport with all patients.</t>
  </si>
  <si>
    <t>S7: Acquire, interpret and report on the range of ultrasound examinations within their scope of practice with a high level of skill and accuracy.</t>
  </si>
  <si>
    <t>S8: Optimise the ultrasound machine and controls to perform a high quality scan.</t>
  </si>
  <si>
    <t>S9: Use spatial awareness and psychomotor skills when manipulating the patient’s body to produce accurate ultrasound images.</t>
  </si>
  <si>
    <t>S10: Distinguish between normal and abnormal appearances evident during the ultrasound examination and on resultant ultrasound images, and document findings in a written report.</t>
  </si>
  <si>
    <t>S11: Critically evaluate the quality of ultrasound images for clinical manifestations and technical accuracy in relation to their diagnostic value.</t>
  </si>
  <si>
    <t>S12: Work both independently and in a multi-professional team.</t>
  </si>
  <si>
    <t>S13: Use physical, graphical, verbal and electronic methods to collect and analyse information from a range of sources including service user’s clinical history, diagnostic images and reports, pathological tests and results.</t>
  </si>
  <si>
    <t>S14: Operate ultrasound equipment and related accessory equipment safely and accurately, and take appropriate action in the case of faulty functioning and operation.</t>
  </si>
  <si>
    <t>S15: Apply the risk-benefit philosophy to ultrasound safety considerations to protect both individual service users and the population.</t>
  </si>
  <si>
    <t>S16: Select and explain the rationale for examination and treatment techniques and immobilisation procedures appropriate to the service user’s physical and disease management requirements.</t>
  </si>
  <si>
    <t>S17: Take responsibility for reasoned decisions when performing a broad range of clinical, technical, managerial or scientific procedures and record appropriately.</t>
  </si>
  <si>
    <t>S18: Recognise verbal and non-verbal cues that indicate the patient may require emotional and psychological support.</t>
  </si>
  <si>
    <t>S19: Seek clinical supervision to ensure support whilst dealing with possibly distressing and difficult circumstances.</t>
  </si>
  <si>
    <t>S20: Seek advice from or refer to another professional when findings are outside your scope of practice.</t>
  </si>
  <si>
    <t>S21: Initiate resolutions to ultrasound problems using a comprehensive range of cognitive and practical skills associated with ultrasound.</t>
  </si>
  <si>
    <t>S22: Manage risk and report concerns about safety, and be open when things go wrong.</t>
  </si>
  <si>
    <t>S23: Keep accurate records of own work and promote and protect the interests of patients, staff, and public.</t>
  </si>
  <si>
    <t>S24: Maintain and respect patient confidentiality while following local safeguarding policy and national guidelines.</t>
  </si>
  <si>
    <t>S25: Recognise and respond appropriately to situations where it is necessary to share information to safeguard ultrasound patients or the wider public.</t>
  </si>
  <si>
    <t>S26: Provide patients or their advocates with the information necessary to enable them to make informed decisions, with regular reappraisal of their information needs, as appropriate.</t>
  </si>
  <si>
    <t>S27: Manage own workload and resources effectively and be able to practice accordingly.</t>
  </si>
  <si>
    <t>S28: Integrate theoretical and practical knowledge in order to solve problems.</t>
  </si>
  <si>
    <t>S29: Work within the limits of own knowledge and skills, delegate appropriately. Lead and manage in accordance with your level of responsibility.</t>
  </si>
  <si>
    <t>S30: Maintain and further develop your own skills and knowledge</t>
  </si>
  <si>
    <t>S31: Ability to support and facilitate learning for others.</t>
  </si>
  <si>
    <t>S32: Contribute to the development, design, and implementation of clinical audit and service improvement initiatives and use evidence-based research and clinical trials outcomes to explore and develop own clinical practice.</t>
  </si>
  <si>
    <t>S33: Work in partnership with service users, other professionals, support staff and others, and contribute effectively to work undertaken as part of a multi-disciplinary team.</t>
  </si>
  <si>
    <t>S34: Reflect critically on practice and contemporary evidence that underpins ultrasound practice, and apply critical thinking and problem solving to professional decision making.</t>
  </si>
  <si>
    <t>S35: Apply findings from patient feedback audit and clinical trials to practice.</t>
  </si>
  <si>
    <t>S36: Apply conflict resolution strategies appropriately.</t>
  </si>
  <si>
    <t>S37: Keep accurate, comprehensive and comprehensible records and other information in accordance with applicable legislation, protocols and guidelines.</t>
  </si>
  <si>
    <t>S38: Reflect on and learn from clinical incidences and complaints, and share learning with peers.</t>
  </si>
  <si>
    <t>S39: Signpost patients and their families to the patient complaint process, support them and colleagues during incidences and the reporting process.</t>
  </si>
  <si>
    <t>S40: Use information and communication technologies appropriate to their practice.</t>
  </si>
  <si>
    <t>S41: Remove and re-apply dressings and supports appropriately and in a safe, effective and considerate manner.</t>
  </si>
  <si>
    <t>S42: Use basic life support techniques and be able to deal safely with clinical emergencies</t>
  </si>
  <si>
    <t>B1: Behave with dignity, respecting an individual’s diversity, beliefs, culture, needs, and preferences.</t>
  </si>
  <si>
    <t>B2: Show respect, empathy and the right to privacy for everyone in their work environment and have the courage to challenge areas of concern.</t>
  </si>
  <si>
    <t>B3: Be adaptable, reliable, and consistent.</t>
  </si>
  <si>
    <t>B4: Show discretion, resilience and self-awareness.</t>
  </si>
  <si>
    <t>B5: Act with professionalism, honesty, integrity and respect in all interactions. Maintain good character as outlined in their professional code of conduct and not bring their profession or organisation into disrepute.</t>
  </si>
  <si>
    <t>B6: Demonstrate emotional intelligence, remaining calm in distressing and adverse situations.</t>
  </si>
  <si>
    <t>BEFORE</t>
  </si>
  <si>
    <t>DURING</t>
  </si>
  <si>
    <t>AFTER</t>
  </si>
  <si>
    <t>(DA) Personal and professional development</t>
  </si>
  <si>
    <t xml:space="preserve">Work-based mentor and apprentice to meet and start to establish expectations and roles. A review of work-place expectations in terms of professional practice if possible. Go through your apprentice's skills scan and help them to complete the starting point exercise. Support them in familiarising with the standard KSBs and developing actions achievement. </t>
  </si>
  <si>
    <t>Review professional expectations in the workplace for qualified staff and ask the apprentice to relate this to professional body requirements. Guide reflection related to professionalism, communication and collaboration in the workplace.  Reinforce mechanisms of support and protected time for academic writing.</t>
  </si>
  <si>
    <t>Establish working relationship with the mentor. Use first progress review to agree on checking portfolio progression and development of KSbs.</t>
  </si>
  <si>
    <t>Level 4</t>
  </si>
  <si>
    <t>(DA) Abdominal and pelvic ultrasound practice</t>
  </si>
  <si>
    <t>Support the apprentice to explore and understand key conditions and anatomy and physiology of the abdomen and pelvis.</t>
  </si>
  <si>
    <t>Support the apprentice to share and transfer their learning into the workplace, reflect and collect evidence of learning and achievement of KSBs in their portfolio. 
WBM to monitor progression and assist with action planning for further learning at Level 5.</t>
  </si>
  <si>
    <t>(DA) Introduction to the science of medical ultrasound</t>
  </si>
  <si>
    <t>Support the apprentice to explore and understand the equipment available in their department.</t>
  </si>
  <si>
    <t>Support  the apprentice in developing understanding of the scientific principles of ultrasound practice through working with and observing others. 
Support the apprentice in finding learning opportunities and protected time for building on knowledge of the scientific principles relevant to medical ultrasound.</t>
  </si>
  <si>
    <t>Support the apprentice to share and transfer their learning into the workplace. 
The apprentice to build on their application of scientific principles in their clinical practice. 
Support reflection and collection of evidence of learning and achievement of KSBs in their portfolio. 
WBM to monitor progression.</t>
  </si>
  <si>
    <t>(DA) Introduction to professional ultrasound practice</t>
  </si>
  <si>
    <t>Support the apprentice to understand department workflows and team structures in their department and organisation.</t>
  </si>
  <si>
    <t xml:space="preserve">Support  the apprentice in developing understanding of medical and scientific terminology and documentation through working with and observing others.
Support the apprentice to understand professionalism, team work and clinical governance within their workplace context.
</t>
  </si>
  <si>
    <t>Support the apprentice to share and transfer their learning into the workplace. 
The apprentice to build on their knowledge and understanding of professional guidelines and practice. 
Support reflection and collection of evidence of learning and achievement of KSBs in their portfolio. 
WBM to monitor progression.</t>
  </si>
  <si>
    <t>(DA) Obstetric ultrasound practice 1</t>
  </si>
  <si>
    <t xml:space="preserve">Support the apprentice to explore and understand key conditions and anatomy and physiology relevant to obstetric ultrasound practice. </t>
  </si>
  <si>
    <t>Support the apprentice in finding learning opportunities and protected time for building on knowledge of basic anatomy, physiology and fetal development.
Support the apprentice in finding and accessing details of clinical case studies to support completion of their academic assessments. 
Enable the apprentice to seek learning opportunities that can support development of basic psychomotor skills and recognition of ultrasound appearances of pregnancy.</t>
  </si>
  <si>
    <t xml:space="preserve">(DA) Collaboration for Individual and Community Wellbeing
</t>
  </si>
  <si>
    <t>Support the apprentice to explore and understand health of the local community</t>
  </si>
  <si>
    <t>Support the apprentice  to research and explore social determinants and factors that impact on health of the local community, with protected time to complete group work activities.</t>
  </si>
  <si>
    <t>Support the apprentice to share and transfer their learning into the workplace, reflect and collect evidence of learning and achievement of KSBs in their portfolio. WBM to monitor progression.</t>
  </si>
  <si>
    <t xml:space="preserve">
(DA) Medical Ultrasound competence for practice 1</t>
  </si>
  <si>
    <t>Employers to ensure the apprentice has required clearance in place and work with the placement team to support the allocation process. 
Support preparation activities.</t>
  </si>
  <si>
    <t>Enable the apprentice to seek learning opportunities that can support development of basic psychomotor skills and recognition of ultrasound appearances in a variety of areas of practice. 
Support the apprentice to develop clinical competences related to the adult abdomen and pelvis, and third trimester obstetric ultrasound practice. 
Employer ensures work based mentor has support and time for supervision and feedback to apprentice on their development of KSBs.  Ensure the apprentice has completed all the formative clinical assessments and portfolio before the summative assessments.</t>
  </si>
  <si>
    <t>Support the apprentice to share and transfer their learning into the workplace particularly around development of communication and psychomotor skills.  
Support reflection and collection of evidence of learning and achievement of KSBs in their portfolio. 
WBM to monitor progression and engagement with OTJT tasks.</t>
  </si>
  <si>
    <t>(DA) Fundamentals of professional ultrasound practice</t>
  </si>
  <si>
    <t xml:space="preserve">Support the apprentice to understand safe professional practice, safeguarding and clinical governance in a wide range of areas in clinical practice.  </t>
  </si>
  <si>
    <t>(DA) Abdominal and gynaecological ultrasound practice</t>
  </si>
  <si>
    <t>Support the apprentice to develop their understanding of the anatomy,  physiology and common pathologies related to abdominal and gynaecological ultrasound.</t>
  </si>
  <si>
    <t xml:space="preserve">Support the apprentice in finding learning opportunities and protected time for building on knowledge of  anatomy, physiology and pathology.
Support the apprentice in finding and accessing details of clinical case studies to support completion of their academic assessments. 
</t>
  </si>
  <si>
    <t>Support the apprentice to share and transfer their learning into the workplace, reflect and collect evidence of learning and achievement of KSBs in their portfolio. 
WBM to monitor progression and assist with action planning for further learning at Level 6.</t>
  </si>
  <si>
    <t>(DA) Obstetric ultrasound practice 2</t>
  </si>
  <si>
    <t>Support the apprentice in finding learning opportunities and protected time for building on knowledge of basic anatomy, physiology and fetal development.
Support the apprentice in finding and accessing details of clinical case studies to support completion of their academic assessments. 
Enable the apprentice to seek learning opportunities that can support development of their knowledge, psychomotor skills and recognition of ultrasound appearances throughout pregnancy.</t>
  </si>
  <si>
    <t xml:space="preserve">Support the apprentice to share and transfer their learning into the workplace, reflect and collect evidence of learning and achievement of KSBs in their portfolio. 
WBM to monitor progression and assist with action planning for further learning at Level 6. </t>
  </si>
  <si>
    <t>(DA) Evidence and enquiry for practice</t>
  </si>
  <si>
    <t>Enable the apprentice to make contact with the local research and development department and understand how EBP is used within their workplace.</t>
  </si>
  <si>
    <t>Work with the apprentice to decide on a topic for the Critical Appraisal so that the literature review completed is relevant to the work environment. Reinforce signposting to relevant support for research skills. Enable some protected time to complete work for the assignment.</t>
  </si>
  <si>
    <t>Continue dialogue with the apprentice in preparation for the final year module (the Advancing Professional) in terms of using the topic for more in-depth literatuer review or research proposal.</t>
  </si>
  <si>
    <t>(DA) Assessing and addressing complexity</t>
  </si>
  <si>
    <t>Discuss a recent service development or change in relation to MDT or inter-professional working. As part of progress review amend the individual targets based on the feedback received within this module. With specific reference to the relevant KSB's</t>
  </si>
  <si>
    <t>(DA) Medical Ultrasound competence for practice 2</t>
  </si>
  <si>
    <t>Review with your apprentice their refreshed Skill Scan and identify areas that need SMART targets to address; 
Review SWOT for relevant KSBs: identify areas of low development and set stretch targets for areas of high performance.
Check the Apprentice is keeping their OTJT log up to date.</t>
  </si>
  <si>
    <t>Hold open conversations about reflection on apprentice development: ensure your apprentice is aware of your support and the value of personal and professional development in your organisation. 
Agree any specific additional training and opportunities to address any slippage, and/or to optimise their strengths against knowledge skills and behaviours to ensure they can meet the required clinical competencies at Level 5. Ensure the apprentice has completed all the formative clinical assessments and portfolio before the summative assessments.</t>
  </si>
  <si>
    <t>(DA) Professional Ultrasound Practice</t>
  </si>
  <si>
    <t>Support the apprentice develop their understanding of the role of a range of imaging modalities and medical investigations.</t>
  </si>
  <si>
    <t>Support the apprentice to understand national and local legal, ethical, professional and organisational principles that underpin their diagnostic ultrasound practice.
Support the apprentice to evaluate the use of equipment a vareity of technologies in medical ultrasound in the context of patient safety, image quality and quality assurance.</t>
  </si>
  <si>
    <t xml:space="preserve">
Support the apprentice to reflect and evaluate personal development and competence for professional practice, using evidence in order to challenge, develop, maintain and inform safe professional ultrasound practice.</t>
  </si>
  <si>
    <t>(DA) Individualised topic ultrasound practice
20 credits</t>
  </si>
  <si>
    <t xml:space="preserve">Support the apprentice to develop their understanding of patient pathways and patient centred care in ultrasound practice. </t>
  </si>
  <si>
    <t>Support the apprentice to share and transfer their learning into the workplace, reflect and collect evidence of learning and achievement of KSBs in their portfolio. 
WBM to monitor progression.</t>
  </si>
  <si>
    <t>(DA) Working with Complexity in Practice</t>
  </si>
  <si>
    <t>Explore complex case management and the integration of services at work, with emphasis of the impact this has on allied health practice at work. Enable learners to find out more about a service improvement or a service change.</t>
  </si>
  <si>
    <t>Building on the second year: Enable the apprentice to observe some more complex cases than they have been involved in up-to-date. Ask them to discuss the role of the different professionals involved. Review the pathway of complex cases at work. Enable the apprentice to complete both the group-work and reflective element of this module.</t>
  </si>
  <si>
    <t>As part of progress review amend the individual targets based on the feedback received within this module. With specific reference to the relevant KSB's</t>
  </si>
  <si>
    <t>(DA) Professional leadership</t>
  </si>
  <si>
    <t>Under guidance of the mentor: Explore different leadership styles in practice.</t>
  </si>
  <si>
    <t>As part of mentoring discuss the leadership skills the apprentice demonstrates at this moment in time. Review at least one reflection where the apprentices has reflected on their own leadership style and skill and development needs in relation to this. This can form the basis of CPD. Explore the pillars of practice and how these link to the work environment.</t>
  </si>
  <si>
    <t>(DA) The Advancing professional</t>
  </si>
  <si>
    <t>Discuss progress from the second year literature review into a more extended literature review and or research proposal. Where possible/appropriate discuss the apprentice involvement in data collection &amp; data analysis based on a service review/audit</t>
  </si>
  <si>
    <t>Allow apprentice to get appropriate support alongside the allocated university tutor in completing literature review or proposal.</t>
  </si>
  <si>
    <t>(DA) Medical Ultrasound competence for practice 3</t>
  </si>
  <si>
    <t>Hold open conversations about reflection on apprentice development: ensure your apprentice is aware of your support and the value of personal and professional development in your organisation. 
Agree any specific additional training and opportunities to address any slippage, and/or to optimise their strengths against knowledge skills and behaviours to ensure they can meet the required clinical competencies at Level 6. Ensure the apprentice has completed all the formative clinical assessments and portfolio before the EPA.</t>
  </si>
  <si>
    <t>Support the apprentice to share and transfer their learning into the workplace particularly around development of communication and psychomotor skills.  
Support reflection and collection of evidence of learning and achievement of KSBs to complete their portfolio.
WBM to monitor progression and engagement with OTJT tasks.</t>
  </si>
  <si>
    <t>(DA) EPA Medical Ultrasound</t>
  </si>
  <si>
    <t>36-38</t>
  </si>
  <si>
    <t>Begin to think about your Apprentice's future career development - What are the key areas of experience that will be most beneficial to them and their contribution to your area and the wider organisation? 
Ensure your thinking is factored into the next Progress Review with the WBL Coach an also their personal development review in the work place.</t>
  </si>
  <si>
    <t xml:space="preserve">Hold open conversations about reflection on development. Review the evidence the apprentice is planning to use for the module's viva. 
Ensure your apprentice is aware of your support and the value of personal and professional development in your organisation. 
Agree any specific additional training and opportunities to address any slippage, and/or to optimise their strengths to ensure apprentices can meet all requirements for knowledge skills and behaviours.Review the evidence the apprentice is planning to use for the module's viva. </t>
  </si>
  <si>
    <t>Hold open conversations about reflection on development and complete preceptorship plan with your apprentice. 
Agree any specific additional training and opportunities to meet the needs of the apprentice and department plans.</t>
  </si>
  <si>
    <t>Key for Integrated Apprenticeships:</t>
  </si>
  <si>
    <t>Gateway Module is shaded blue</t>
  </si>
  <si>
    <t>EPA Module is Shaded Red</t>
  </si>
  <si>
    <t>Apprenticeship Standard:</t>
  </si>
  <si>
    <t>Data:</t>
  </si>
  <si>
    <t>Total Off The Job Training at full delivery:</t>
  </si>
  <si>
    <t>RPL 
(No. hrs to reduce)</t>
  </si>
  <si>
    <t>Allowance for Recognised Prior Learning:</t>
  </si>
  <si>
    <t>Spare Column (e.g. Mandatory Component)</t>
  </si>
  <si>
    <t>DATA CALCULATIONS
DO NOT PRINT</t>
  </si>
  <si>
    <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</si>
  <si>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</si>
  <si>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</si>
  <si>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</si>
  <si>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</si>
  <si>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</si>
  <si>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</si>
  <si>
    <t>Support  the apprentice in developing and applying their understanding of policies, procedures, documentation, medical terminology, scientific principles and safe ultrasound practice through working with and observing others. Support the apprentice to access and attend other imaging modalities that will support their anatomy and patient care learning e.g. CT/MRI.</t>
  </si>
  <si>
    <t>Support the apprentice in finding learning opportunities to support work based learning tasks, and protected time for building on knowledge base. Support the apprentice to access and attend other imaging modalities that will support their anatomy and patient care learning e.g. CT/MRI.
Support the apprentice in finding and accessing details of clinical case studies to support completion of their academic assessments.</t>
  </si>
  <si>
    <t xml:space="preserve">Support the apprentice in finding learning opportunities and protected time for building on knowledge of the role of ultrasound in patient centred care. 
Support the apprentice in finding and accessing details of clinical case studies to support completion of their academic assessments.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</si>
</sst>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8"/>
      <name val="Calibri"/>
      <family val="2"/>
      <scheme val="minor"/>
    </font>
    <font>
      <sz val="9"/>
      <color theme="1"/>
      <name val="Calibri"/>
      <family val="2"/>
      <scheme val="minor"/>
    </font>
    <font>
      <b/>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0"/>
      <color theme="1"/>
      <name val="Arial"/>
      <family val="2"/>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6"/>
      <color theme="0"/>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1"/>
      <color rgb="FFFFFFFF"/>
      <name val="Calibri"/>
      <family val="2"/>
      <scheme val="minor"/>
    </font>
    <font>
      <b/>
      <i/>
      <sz val="11"/>
      <color rgb="FFFFFFFF"/>
      <name val="Calibri"/>
      <family val="2"/>
      <scheme val="minor"/>
    </font>
    <font>
      <sz val="11"/>
      <color theme="1"/>
      <name val="Calibri"/>
      <family val="2"/>
    </font>
    <font>
      <u/>
      <sz val="11"/>
      <color theme="10"/>
      <name val="Calibri"/>
      <family val="2"/>
      <scheme val="minor"/>
    </font>
    <font>
      <u/>
      <sz val="12"/>
      <color theme="10"/>
      <name val="Calibri"/>
      <family val="2"/>
      <scheme val="minor"/>
    </font>
    <font>
      <sz val="12"/>
      <color rgb="FFFF0000"/>
      <name val="Calibri"/>
      <family val="2"/>
      <scheme val="minor"/>
    </font>
    <font>
      <sz val="12"/>
      <color rgb="FF000000"/>
      <name val="Calibri"/>
      <family val="2"/>
      <scheme val="minor"/>
    </font>
    <font>
      <sz val="12"/>
      <color rgb="FF000000"/>
      <name val="Calibri"/>
      <family val="2"/>
    </font>
    <font>
      <sz val="13"/>
      <color rgb="FF000000"/>
      <name val="Calibri"/>
      <family val="2"/>
      <scheme val="minor"/>
    </font>
    <font>
      <sz val="13"/>
      <color rgb="FF000000"/>
      <name val="Calibri"/>
      <family val="2"/>
    </font>
    <font>
      <sz val="14"/>
      <color rgb="FF000000"/>
      <name val="Calibri"/>
      <family val="2"/>
    </font>
    <font>
      <b/>
      <sz val="18"/>
      <color theme="1"/>
      <name val="Calibri"/>
      <family val="2"/>
      <scheme val="minor"/>
    </font>
    <font>
      <b/>
      <sz val="14"/>
      <name val="Calibri"/>
      <family val="2"/>
      <scheme val="minor"/>
    </font>
  </fonts>
  <fills count="2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808080"/>
        <bgColor indexed="64"/>
      </patternFill>
    </fill>
    <fill>
      <patternFill patternType="solid">
        <fgColor theme="0"/>
        <bgColor theme="0"/>
      </patternFill>
    </fill>
    <fill>
      <patternFill patternType="solid">
        <fgColor rgb="FF339933"/>
        <bgColor rgb="FF339933"/>
      </patternFill>
    </fill>
    <fill>
      <patternFill patternType="solid">
        <fgColor rgb="FF92D050"/>
        <bgColor rgb="FF92D050"/>
      </patternFill>
    </fill>
    <fill>
      <patternFill patternType="solid">
        <fgColor rgb="FFFFC000"/>
        <bgColor rgb="FFFFC000"/>
      </patternFill>
    </fill>
    <fill>
      <patternFill patternType="solid">
        <fgColor rgb="FFE2EFDA"/>
        <bgColor indexed="64"/>
      </patternFill>
    </fill>
    <fill>
      <patternFill patternType="solid">
        <fgColor rgb="FFFFF2CC"/>
        <bgColor indexed="64"/>
      </patternFill>
    </fill>
    <fill>
      <patternFill patternType="solid">
        <fgColor rgb="FFFFFFFF"/>
        <bgColor indexed="64"/>
      </patternFill>
    </fill>
  </fills>
  <borders count="4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style="dashed">
        <color indexed="64"/>
      </left>
      <right style="thin">
        <color indexed="64"/>
      </right>
      <top/>
      <bottom style="dashed">
        <color indexed="64"/>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theme="0" tint="-0.499984740745262"/>
      </left>
      <right style="thin">
        <color indexed="64"/>
      </right>
      <top style="thin">
        <color theme="0" tint="-0.499984740745262"/>
      </top>
      <bottom style="thin">
        <color theme="0" tint="-0.499984740745262"/>
      </bottom>
      <diagonal/>
    </border>
  </borders>
  <cellStyleXfs count="2">
    <xf numFmtId="0" fontId="0" fillId="0" borderId="0"/>
    <xf numFmtId="0" fontId="24" fillId="0" borderId="0" applyNumberFormat="0" applyFill="0" applyBorder="0" applyAlignment="0" applyProtection="0"/>
  </cellStyleXfs>
  <cellXfs count="140">
    <xf numFmtId="0" fontId="0" fillId="0" borderId="0" xfId="0"/>
    <xf numFmtId="0" fontId="4" fillId="0" borderId="0" xfId="0" applyFont="1"/>
    <xf numFmtId="0" fontId="6" fillId="0" borderId="0" xfId="0" applyFont="1"/>
    <xf numFmtId="0" fontId="0" fillId="5" borderId="0" xfId="0" applyFill="1"/>
    <xf numFmtId="0" fontId="6" fillId="5" borderId="0" xfId="0" applyFont="1" applyFill="1"/>
    <xf numFmtId="0" fontId="4" fillId="5" borderId="0" xfId="0" applyFont="1" applyFill="1"/>
    <xf numFmtId="0" fontId="0" fillId="3" borderId="0" xfId="0" applyFill="1" applyAlignment="1">
      <alignment wrapText="1"/>
    </xf>
    <xf numFmtId="0" fontId="0" fillId="8" borderId="16" xfId="0" applyFill="1" applyBorder="1"/>
    <xf numFmtId="0" fontId="0" fillId="8" borderId="17" xfId="0" applyFill="1" applyBorder="1"/>
    <xf numFmtId="0" fontId="0" fillId="8" borderId="19" xfId="0" applyFill="1" applyBorder="1" applyAlignment="1">
      <alignment vertical="center"/>
    </xf>
    <xf numFmtId="0" fontId="2" fillId="5" borderId="0" xfId="0" applyFont="1" applyFill="1"/>
    <xf numFmtId="0" fontId="3" fillId="5" borderId="0" xfId="0" applyFont="1" applyFill="1"/>
    <xf numFmtId="0" fontId="3" fillId="5" borderId="0" xfId="0" applyFont="1" applyFill="1" applyAlignment="1">
      <alignment horizontal="left"/>
    </xf>
    <xf numFmtId="0" fontId="0" fillId="0" borderId="0" xfId="0" applyAlignment="1">
      <alignment wrapText="1"/>
    </xf>
    <xf numFmtId="0" fontId="0" fillId="8" borderId="21" xfId="0" applyFill="1" applyBorder="1"/>
    <xf numFmtId="0" fontId="8" fillId="8" borderId="23" xfId="0" applyFont="1" applyFill="1" applyBorder="1" applyAlignment="1">
      <alignment horizontal="center" vertical="center"/>
    </xf>
    <xf numFmtId="0" fontId="0" fillId="8" borderId="18" xfId="0" applyFill="1" applyBorder="1" applyAlignment="1">
      <alignment vertical="center" wrapText="1"/>
    </xf>
    <xf numFmtId="0" fontId="0" fillId="8" borderId="22" xfId="0" applyFill="1" applyBorder="1" applyAlignment="1">
      <alignment vertical="center" wrapText="1"/>
    </xf>
    <xf numFmtId="0" fontId="10" fillId="9" borderId="22" xfId="0" applyFont="1" applyFill="1" applyBorder="1" applyAlignment="1">
      <alignment horizontal="center" vertical="center" wrapText="1"/>
    </xf>
    <xf numFmtId="0" fontId="0" fillId="8" borderId="22" xfId="0" applyFill="1" applyBorder="1" applyAlignment="1">
      <alignment horizontal="center" vertical="center" wrapText="1"/>
    </xf>
    <xf numFmtId="0" fontId="9" fillId="10" borderId="18" xfId="0" applyFont="1" applyFill="1" applyBorder="1" applyAlignment="1">
      <alignment vertical="center" wrapText="1"/>
    </xf>
    <xf numFmtId="0" fontId="9" fillId="11" borderId="20" xfId="0" applyFont="1" applyFill="1" applyBorder="1" applyAlignment="1">
      <alignment vertical="center" wrapText="1"/>
    </xf>
    <xf numFmtId="0" fontId="6" fillId="8" borderId="25" xfId="0" applyFont="1" applyFill="1" applyBorder="1"/>
    <xf numFmtId="0" fontId="6" fillId="8" borderId="26" xfId="0" applyFont="1" applyFill="1" applyBorder="1"/>
    <xf numFmtId="0" fontId="3" fillId="2" borderId="24" xfId="0" applyFont="1" applyFill="1" applyBorder="1" applyAlignment="1">
      <alignment horizontal="center" textRotation="90" wrapText="1"/>
    </xf>
    <xf numFmtId="0" fontId="4" fillId="5" borderId="0" xfId="0" applyFont="1" applyFill="1" applyAlignment="1">
      <alignment horizontal="left"/>
    </xf>
    <xf numFmtId="0" fontId="8" fillId="8" borderId="23" xfId="0" applyFont="1" applyFill="1" applyBorder="1" applyAlignment="1">
      <alignment horizontal="center" vertical="center" wrapText="1"/>
    </xf>
    <xf numFmtId="0" fontId="13" fillId="2" borderId="24" xfId="0" applyFont="1" applyFill="1" applyBorder="1" applyAlignment="1">
      <alignment horizontal="center" textRotation="90" wrapText="1"/>
    </xf>
    <xf numFmtId="0" fontId="14" fillId="8" borderId="23" xfId="0" applyFont="1" applyFill="1" applyBorder="1" applyAlignment="1">
      <alignment horizontal="center" vertical="center" wrapText="1"/>
    </xf>
    <xf numFmtId="0" fontId="3" fillId="12" borderId="24" xfId="0" applyFont="1" applyFill="1" applyBorder="1" applyAlignment="1">
      <alignment horizontal="center" textRotation="90" wrapText="1"/>
    </xf>
    <xf numFmtId="0" fontId="3" fillId="5" borderId="0" xfId="0" applyFont="1" applyFill="1" applyAlignment="1">
      <alignment horizontal="right"/>
    </xf>
    <xf numFmtId="0" fontId="3" fillId="5" borderId="0" xfId="0" applyFont="1" applyFill="1" applyAlignment="1">
      <alignment horizontal="left" indent="1"/>
    </xf>
    <xf numFmtId="0" fontId="14" fillId="8" borderId="3" xfId="0" applyFont="1" applyFill="1" applyBorder="1" applyAlignment="1">
      <alignment horizontal="center" vertical="center" wrapText="1"/>
    </xf>
    <xf numFmtId="0" fontId="0" fillId="8" borderId="28" xfId="0" applyFill="1" applyBorder="1" applyAlignment="1">
      <alignment vertical="center"/>
    </xf>
    <xf numFmtId="0" fontId="6" fillId="8" borderId="29" xfId="0" applyFont="1" applyFill="1" applyBorder="1"/>
    <xf numFmtId="0" fontId="16" fillId="8" borderId="30" xfId="0" applyFont="1" applyFill="1" applyBorder="1" applyAlignment="1">
      <alignment horizontal="center" vertical="center" wrapText="1"/>
    </xf>
    <xf numFmtId="0" fontId="16" fillId="8" borderId="6" xfId="0" applyFont="1" applyFill="1" applyBorder="1" applyAlignment="1">
      <alignment horizontal="center" vertical="center"/>
    </xf>
    <xf numFmtId="0" fontId="17" fillId="0" borderId="0" xfId="0" applyFont="1"/>
    <xf numFmtId="0" fontId="16" fillId="8" borderId="6" xfId="0" applyFont="1" applyFill="1" applyBorder="1" applyAlignment="1">
      <alignment horizontal="center" vertical="center" wrapText="1"/>
    </xf>
    <xf numFmtId="0" fontId="16" fillId="8" borderId="1" xfId="0" applyFont="1" applyFill="1" applyBorder="1" applyAlignment="1">
      <alignment horizontal="center" vertical="center"/>
    </xf>
    <xf numFmtId="0" fontId="18" fillId="9" borderId="22" xfId="0" applyFont="1" applyFill="1" applyBorder="1" applyAlignment="1">
      <alignment horizontal="center" vertical="center" wrapText="1"/>
    </xf>
    <xf numFmtId="0" fontId="19" fillId="2" borderId="24" xfId="0" applyFont="1" applyFill="1" applyBorder="1" applyAlignment="1">
      <alignment horizontal="center" vertical="center"/>
    </xf>
    <xf numFmtId="0" fontId="0" fillId="5" borderId="0" xfId="0" applyFill="1" applyAlignment="1">
      <alignment horizontal="left" vertical="center" wrapText="1"/>
    </xf>
    <xf numFmtId="0" fontId="0" fillId="5" borderId="0" xfId="0" applyFill="1" applyAlignment="1">
      <alignment horizontal="left"/>
    </xf>
    <xf numFmtId="0" fontId="0" fillId="5" borderId="0" xfId="0" applyFill="1" applyAlignment="1">
      <alignment horizontal="right" vertical="center"/>
    </xf>
    <xf numFmtId="0" fontId="0" fillId="13" borderId="0" xfId="0" applyFill="1"/>
    <xf numFmtId="0" fontId="0" fillId="14" borderId="0" xfId="0" applyFill="1"/>
    <xf numFmtId="0" fontId="20" fillId="14" borderId="0" xfId="0" applyFont="1" applyFill="1" applyAlignment="1">
      <alignment horizontal="center" vertical="center" wrapText="1"/>
    </xf>
    <xf numFmtId="0" fontId="0" fillId="5" borderId="0" xfId="0" applyFill="1" applyAlignment="1">
      <alignment vertical="center"/>
    </xf>
    <xf numFmtId="0" fontId="0" fillId="0" borderId="0" xfId="0" applyAlignment="1">
      <alignment vertical="center"/>
    </xf>
    <xf numFmtId="0" fontId="0" fillId="0" borderId="34" xfId="0" applyBorder="1" applyAlignment="1">
      <alignment horizontal="center" vertical="center" wrapText="1"/>
    </xf>
    <xf numFmtId="0" fontId="0" fillId="0" borderId="37" xfId="0" applyBorder="1" applyAlignment="1">
      <alignment horizontal="center" vertical="center" wrapText="1"/>
    </xf>
    <xf numFmtId="0" fontId="0" fillId="15" borderId="37" xfId="0" applyFill="1" applyBorder="1" applyAlignment="1">
      <alignment horizontal="center" vertical="center" wrapText="1"/>
    </xf>
    <xf numFmtId="0" fontId="0" fillId="0" borderId="34" xfId="0" applyBorder="1" applyAlignment="1">
      <alignment horizontal="left" vertical="center" wrapText="1" indent="1"/>
    </xf>
    <xf numFmtId="0" fontId="0" fillId="0" borderId="35" xfId="0" applyBorder="1" applyAlignment="1">
      <alignment horizontal="left" vertical="center" wrapText="1" indent="1"/>
    </xf>
    <xf numFmtId="0" fontId="0" fillId="0" borderId="37" xfId="0" applyBorder="1" applyAlignment="1">
      <alignment horizontal="left" vertical="center" wrapText="1" indent="1"/>
    </xf>
    <xf numFmtId="0" fontId="0" fillId="0" borderId="38" xfId="0" applyBorder="1" applyAlignment="1">
      <alignment horizontal="left" vertical="center" wrapText="1" indent="1"/>
    </xf>
    <xf numFmtId="0" fontId="0" fillId="15" borderId="36" xfId="0" applyFill="1" applyBorder="1" applyAlignment="1">
      <alignment horizontal="left" vertical="center" wrapText="1" indent="1"/>
    </xf>
    <xf numFmtId="0" fontId="0" fillId="15" borderId="37" xfId="0" applyFill="1" applyBorder="1" applyAlignment="1">
      <alignment horizontal="left" vertical="center" wrapText="1" indent="1"/>
    </xf>
    <xf numFmtId="0" fontId="0" fillId="15" borderId="38" xfId="0" applyFill="1" applyBorder="1" applyAlignment="1">
      <alignment horizontal="left" vertical="center" wrapText="1" indent="1"/>
    </xf>
    <xf numFmtId="0" fontId="16" fillId="9" borderId="33" xfId="0" applyFont="1" applyFill="1" applyBorder="1" applyAlignment="1">
      <alignment horizontal="left" vertical="center" wrapText="1" indent="1"/>
    </xf>
    <xf numFmtId="0" fontId="16" fillId="9" borderId="36" xfId="0" applyFont="1" applyFill="1" applyBorder="1" applyAlignment="1">
      <alignment horizontal="left" vertical="center" wrapText="1" indent="1"/>
    </xf>
    <xf numFmtId="0" fontId="21" fillId="16" borderId="39" xfId="0" applyFont="1" applyFill="1" applyBorder="1" applyAlignment="1">
      <alignment horizontal="center" vertical="center" wrapText="1"/>
    </xf>
    <xf numFmtId="0" fontId="21" fillId="16" borderId="40" xfId="0" applyFont="1" applyFill="1" applyBorder="1" applyAlignment="1">
      <alignment horizontal="center" vertical="center" wrapText="1"/>
    </xf>
    <xf numFmtId="0" fontId="21" fillId="16" borderId="41" xfId="0" applyFont="1" applyFill="1" applyBorder="1" applyAlignment="1">
      <alignment horizontal="center" vertical="center" wrapText="1"/>
    </xf>
    <xf numFmtId="0" fontId="4" fillId="5" borderId="24" xfId="0" applyFont="1" applyFill="1" applyBorder="1" applyAlignment="1">
      <alignment horizontal="right"/>
    </xf>
    <xf numFmtId="0" fontId="4" fillId="5" borderId="24" xfId="0" applyFont="1" applyFill="1" applyBorder="1" applyAlignment="1">
      <alignment horizontal="right" vertical="center"/>
    </xf>
    <xf numFmtId="0" fontId="3" fillId="0" borderId="24" xfId="0" applyFont="1" applyBorder="1" applyAlignment="1">
      <alignment horizontal="center" textRotation="90" wrapText="1"/>
    </xf>
    <xf numFmtId="0" fontId="6" fillId="8" borderId="42" xfId="0" applyFont="1" applyFill="1" applyBorder="1"/>
    <xf numFmtId="0" fontId="6" fillId="8" borderId="43" xfId="0" applyFont="1" applyFill="1" applyBorder="1"/>
    <xf numFmtId="0" fontId="6" fillId="8" borderId="44" xfId="0" applyFont="1" applyFill="1" applyBorder="1"/>
    <xf numFmtId="0" fontId="23" fillId="18" borderId="24" xfId="0" applyFont="1" applyFill="1" applyBorder="1" applyAlignment="1">
      <alignment horizontal="center" vertical="center" wrapText="1"/>
    </xf>
    <xf numFmtId="0" fontId="23" fillId="17" borderId="24" xfId="0" applyFont="1" applyFill="1" applyBorder="1" applyAlignment="1">
      <alignment horizontal="center" vertical="center" textRotation="255" wrapText="1"/>
    </xf>
    <xf numFmtId="0" fontId="23" fillId="19" borderId="24" xfId="0" applyFont="1" applyFill="1" applyBorder="1" applyAlignment="1">
      <alignment horizontal="center" vertical="center" wrapText="1"/>
    </xf>
    <xf numFmtId="0" fontId="23" fillId="20" borderId="24" xfId="0" applyFont="1" applyFill="1" applyBorder="1" applyAlignment="1">
      <alignment horizontal="center" vertical="center" wrapText="1"/>
    </xf>
    <xf numFmtId="0" fontId="23" fillId="17" borderId="24" xfId="0" applyFont="1" applyFill="1" applyBorder="1" applyAlignment="1">
      <alignment horizontal="center" vertical="center" wrapText="1"/>
    </xf>
    <xf numFmtId="0" fontId="11" fillId="17" borderId="24" xfId="0" applyFont="1" applyFill="1" applyBorder="1" applyAlignment="1">
      <alignment horizontal="center" textRotation="255" wrapText="1"/>
    </xf>
    <xf numFmtId="0" fontId="23" fillId="17" borderId="24" xfId="0" applyFont="1" applyFill="1" applyBorder="1" applyAlignment="1">
      <alignment horizontal="center" vertical="center" textRotation="90" wrapText="1"/>
    </xf>
    <xf numFmtId="0" fontId="6" fillId="8" borderId="24" xfId="0" applyFont="1" applyFill="1" applyBorder="1"/>
    <xf numFmtId="0" fontId="6" fillId="13" borderId="24" xfId="0" applyFont="1" applyFill="1" applyBorder="1"/>
    <xf numFmtId="0" fontId="11" fillId="17" borderId="24" xfId="0" applyFont="1" applyFill="1" applyBorder="1" applyAlignment="1">
      <alignment horizontal="center" textRotation="90" wrapText="1"/>
    </xf>
    <xf numFmtId="0" fontId="10" fillId="9" borderId="18" xfId="0" applyFont="1" applyFill="1" applyBorder="1" applyAlignment="1">
      <alignment horizontal="left" vertical="center" wrapText="1" indent="1"/>
    </xf>
    <xf numFmtId="0" fontId="0" fillId="8" borderId="22" xfId="0" applyFill="1" applyBorder="1" applyAlignment="1">
      <alignment horizontal="left" vertical="center" wrapText="1" indent="1"/>
    </xf>
    <xf numFmtId="0" fontId="0" fillId="8" borderId="18" xfId="0" applyFill="1" applyBorder="1" applyAlignment="1">
      <alignment horizontal="left" vertical="center" wrapText="1" indent="1"/>
    </xf>
    <xf numFmtId="0" fontId="9" fillId="10" borderId="18" xfId="0" applyFont="1" applyFill="1" applyBorder="1" applyAlignment="1">
      <alignment horizontal="left" vertical="center" wrapText="1" indent="1"/>
    </xf>
    <xf numFmtId="0" fontId="10" fillId="11" borderId="18" xfId="0" applyFont="1" applyFill="1" applyBorder="1" applyAlignment="1">
      <alignment horizontal="left" vertical="center" wrapText="1" indent="1"/>
    </xf>
    <xf numFmtId="0" fontId="12" fillId="21" borderId="31" xfId="0" applyFont="1" applyFill="1" applyBorder="1" applyAlignment="1">
      <alignment horizontal="left" vertical="center" wrapText="1"/>
    </xf>
    <xf numFmtId="0" fontId="12" fillId="21" borderId="32" xfId="0" applyFont="1" applyFill="1" applyBorder="1" applyAlignment="1">
      <alignment horizontal="left" vertical="center" wrapText="1"/>
    </xf>
    <xf numFmtId="0" fontId="12" fillId="21" borderId="45" xfId="0" applyFont="1" applyFill="1" applyBorder="1" applyAlignment="1">
      <alignment horizontal="left" vertical="center" wrapText="1"/>
    </xf>
    <xf numFmtId="164" fontId="26" fillId="8" borderId="19" xfId="0" applyNumberFormat="1" applyFont="1" applyFill="1" applyBorder="1" applyAlignment="1">
      <alignment vertical="center"/>
    </xf>
    <xf numFmtId="0" fontId="26" fillId="8" borderId="19" xfId="0" applyFont="1" applyFill="1" applyBorder="1" applyAlignment="1">
      <alignment vertical="center"/>
    </xf>
    <xf numFmtId="0" fontId="26" fillId="8" borderId="28" xfId="0" applyFont="1" applyFill="1" applyBorder="1" applyAlignment="1">
      <alignment vertical="center"/>
    </xf>
    <xf numFmtId="164" fontId="27" fillId="2" borderId="19" xfId="0" applyNumberFormat="1" applyFont="1" applyFill="1" applyBorder="1" applyAlignment="1">
      <alignment horizontal="center" vertical="center"/>
    </xf>
    <xf numFmtId="0" fontId="27" fillId="2" borderId="19" xfId="0" applyFont="1" applyFill="1" applyBorder="1" applyAlignment="1">
      <alignment horizontal="center" vertical="center" wrapText="1"/>
    </xf>
    <xf numFmtId="164" fontId="27" fillId="2" borderId="19" xfId="0" applyNumberFormat="1" applyFont="1" applyFill="1" applyBorder="1" applyAlignment="1">
      <alignment horizontal="center" vertical="center" wrapText="1"/>
    </xf>
    <xf numFmtId="164" fontId="27" fillId="2" borderId="28" xfId="0" applyNumberFormat="1" applyFont="1" applyFill="1" applyBorder="1" applyAlignment="1">
      <alignment horizontal="center" vertical="center" wrapText="1"/>
    </xf>
    <xf numFmtId="164" fontId="13" fillId="2" borderId="19" xfId="0" applyNumberFormat="1" applyFont="1" applyFill="1" applyBorder="1" applyAlignment="1">
      <alignment horizontal="center" vertical="center"/>
    </xf>
    <xf numFmtId="0" fontId="13" fillId="2" borderId="19" xfId="0" applyFont="1" applyFill="1" applyBorder="1" applyAlignment="1">
      <alignment horizontal="center" vertical="center" wrapText="1"/>
    </xf>
    <xf numFmtId="164" fontId="13" fillId="2" borderId="19" xfId="0" applyNumberFormat="1" applyFont="1" applyFill="1" applyBorder="1" applyAlignment="1">
      <alignment horizontal="center" vertical="center" wrapText="1"/>
    </xf>
    <xf numFmtId="164" fontId="13" fillId="2" borderId="28" xfId="0" applyNumberFormat="1" applyFont="1" applyFill="1" applyBorder="1" applyAlignment="1">
      <alignment horizontal="center" vertical="center" wrapText="1"/>
    </xf>
    <xf numFmtId="0" fontId="27" fillId="2" borderId="19" xfId="0" applyFont="1" applyFill="1" applyBorder="1" applyAlignment="1">
      <alignment vertical="center" wrapText="1"/>
    </xf>
    <xf numFmtId="164" fontId="13" fillId="22" borderId="19" xfId="0" applyNumberFormat="1" applyFont="1" applyFill="1" applyBorder="1" applyAlignment="1">
      <alignment horizontal="center" vertical="center" wrapText="1"/>
    </xf>
    <xf numFmtId="0" fontId="28" fillId="22" borderId="0" xfId="0" applyFont="1" applyFill="1" applyAlignment="1">
      <alignment vertical="center"/>
    </xf>
    <xf numFmtId="164" fontId="29" fillId="2" borderId="19" xfId="0" applyNumberFormat="1" applyFont="1" applyFill="1" applyBorder="1" applyAlignment="1">
      <alignment horizontal="center" vertical="center"/>
    </xf>
    <xf numFmtId="0" fontId="29" fillId="2" borderId="19" xfId="0" applyFont="1" applyFill="1" applyBorder="1" applyAlignment="1">
      <alignment horizontal="center" vertical="center" wrapText="1"/>
    </xf>
    <xf numFmtId="164" fontId="29" fillId="2" borderId="19" xfId="0" applyNumberFormat="1" applyFont="1" applyFill="1" applyBorder="1" applyAlignment="1">
      <alignment horizontal="center" vertical="center" wrapText="1"/>
    </xf>
    <xf numFmtId="164" fontId="29" fillId="2" borderId="28" xfId="0" applyNumberFormat="1" applyFont="1" applyFill="1" applyBorder="1" applyAlignment="1">
      <alignment horizontal="center" vertical="center" wrapText="1"/>
    </xf>
    <xf numFmtId="164" fontId="13" fillId="22" borderId="19" xfId="0" applyNumberFormat="1" applyFont="1" applyFill="1" applyBorder="1" applyAlignment="1">
      <alignment horizontal="center" vertical="center"/>
    </xf>
    <xf numFmtId="0" fontId="13" fillId="22" borderId="19" xfId="0" applyFont="1" applyFill="1" applyBorder="1" applyAlignment="1">
      <alignment horizontal="center" vertical="center" wrapText="1"/>
    </xf>
    <xf numFmtId="164" fontId="13" fillId="22" borderId="28" xfId="0" applyNumberFormat="1" applyFont="1" applyFill="1" applyBorder="1" applyAlignment="1">
      <alignment horizontal="center" vertical="center" wrapText="1"/>
    </xf>
    <xf numFmtId="0" fontId="31" fillId="22" borderId="0" xfId="0" applyFont="1" applyFill="1" applyAlignment="1">
      <alignment vertical="center"/>
    </xf>
    <xf numFmtId="0" fontId="30" fillId="22" borderId="0" xfId="0" applyFont="1" applyFill="1" applyAlignment="1">
      <alignment vertical="center"/>
    </xf>
    <xf numFmtId="1" fontId="3" fillId="5" borderId="0" xfId="0" applyNumberFormat="1" applyFont="1" applyFill="1" applyAlignment="1">
      <alignment horizontal="right"/>
    </xf>
    <xf numFmtId="0" fontId="25" fillId="5" borderId="0" xfId="1" applyFont="1" applyFill="1" applyAlignment="1">
      <alignment horizontal="left"/>
    </xf>
    <xf numFmtId="0" fontId="4" fillId="5" borderId="0" xfId="0" applyFont="1" applyFill="1" applyAlignment="1">
      <alignment horizontal="left"/>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3" fillId="5" borderId="0" xfId="0" applyFont="1" applyFill="1" applyAlignment="1">
      <alignment horizontal="left"/>
    </xf>
    <xf numFmtId="0" fontId="6" fillId="6" borderId="7"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9" fillId="8" borderId="5" xfId="0" applyFont="1" applyFill="1" applyBorder="1" applyAlignment="1">
      <alignment horizontal="center" vertical="center" textRotation="90"/>
    </xf>
    <xf numFmtId="0" fontId="3" fillId="23" borderId="0" xfId="0" applyFont="1" applyFill="1" applyAlignment="1">
      <alignment horizontal="left"/>
    </xf>
    <xf numFmtId="0" fontId="6" fillId="7" borderId="10"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0" fillId="3" borderId="3" xfId="0" applyFill="1" applyBorder="1" applyAlignment="1">
      <alignment horizontal="left" wrapText="1" indent="1"/>
    </xf>
    <xf numFmtId="0" fontId="0" fillId="3" borderId="4" xfId="0" applyFill="1" applyBorder="1" applyAlignment="1">
      <alignment horizontal="left" wrapText="1" indent="1"/>
    </xf>
    <xf numFmtId="0" fontId="0" fillId="3" borderId="27" xfId="0" applyFill="1" applyBorder="1" applyAlignment="1">
      <alignment horizontal="left" wrapText="1" indent="1"/>
    </xf>
    <xf numFmtId="0" fontId="6" fillId="4"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0" fillId="0" borderId="0" xfId="0" applyAlignment="1">
      <alignment horizontal="left" wrapText="1"/>
    </xf>
    <xf numFmtId="0" fontId="0" fillId="5" borderId="0" xfId="0" applyFill="1" applyAlignment="1">
      <alignment horizontal="left" vertical="center" wrapText="1"/>
    </xf>
    <xf numFmtId="0" fontId="0" fillId="5" borderId="0" xfId="0" applyFill="1" applyAlignment="1">
      <alignment horizontal="left"/>
    </xf>
    <xf numFmtId="0" fontId="32" fillId="23" borderId="0" xfId="0" applyFont="1" applyFill="1" applyAlignment="1">
      <alignment horizontal="left" wrapText="1" indent="3"/>
    </xf>
    <xf numFmtId="0" fontId="0" fillId="23" borderId="0" xfId="0" applyFill="1" applyAlignment="1">
      <alignment horizontal="center" wrapText="1"/>
    </xf>
    <xf numFmtId="0" fontId="32" fillId="5" borderId="0" xfId="0" applyFont="1" applyFill="1" applyAlignment="1">
      <alignment horizontal="center" vertical="center"/>
    </xf>
    <xf numFmtId="0" fontId="33" fillId="23" borderId="0" xfId="0" applyFont="1" applyFill="1" applyAlignment="1">
      <alignment horizontal="right"/>
    </xf>
  </cellXfs>
  <cellStyles count="2">
    <cellStyle name="Hyperlink" xfId="1" builtinId="8"/>
    <cellStyle name="Normal" xfId="0" builtinId="0"/>
  </cellStyles>
  <dxfs count="0"/>
  <tableStyles count="0" defaultTableStyle="TableStyleMedium2" defaultPivotStyle="PivotStyleLight16"/>
  <colors>
    <mruColors>
      <color rgb="FFEC0A65"/>
      <color rgb="FFB8084F"/>
      <color rgb="FF530929"/>
      <color rgb="FFDF5625"/>
      <color rgb="FFC82EC4"/>
      <color rgb="FFD71FC5"/>
      <color rgb="FFDF17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solidFill>
                <a:srgbClr val="B8084F"/>
              </a:solid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solidFill>
                <a:srgbClr val="DF5625"/>
              </a:soli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B8084F">
                  <a:alpha val="46000"/>
                </a:srgbClr>
              </a:solidFill>
              <a:ln w="19050">
                <a:solidFill>
                  <a:schemeClr val="lt1"/>
                </a:solidFill>
              </a:ln>
              <a:effectLst/>
            </c:spPr>
            <c:extLst>
              <c:ext xmlns:c16="http://schemas.microsoft.com/office/drawing/2014/chart" uri="{C3380CC4-5D6E-409C-BE32-E72D297353CC}">
                <c16:uniqueId val="{00000006-2E83-4F41-A747-AADE3B7B81BA}"/>
              </c:ext>
            </c:extLst>
          </c:dPt>
          <c:dPt>
            <c:idx val="5"/>
            <c:bubble3D val="0"/>
            <c:spPr>
              <a:solidFill>
                <a:schemeClr val="accent6">
                  <a:lumMod val="50000"/>
                </a:schemeClr>
              </a:solidFill>
              <a:ln w="19050">
                <a:solidFill>
                  <a:schemeClr val="lt1"/>
                </a:solidFill>
              </a:ln>
              <a:effectLst/>
            </c:spPr>
            <c:extLst>
              <c:ext xmlns:c16="http://schemas.microsoft.com/office/drawing/2014/chart" uri="{C3380CC4-5D6E-409C-BE32-E72D297353CC}">
                <c16:uniqueId val="{00000007-2E83-4F41-A747-AADE3B7B81BA}"/>
              </c:ext>
            </c:extLst>
          </c:dPt>
          <c:dPt>
            <c:idx val="6"/>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8-2E83-4F41-A747-AADE3B7B81BA}"/>
              </c:ext>
            </c:extLst>
          </c:dPt>
          <c:dPt>
            <c:idx val="7"/>
            <c:bubble3D val="0"/>
            <c:spPr>
              <a:solidFill>
                <a:srgbClr val="00B050"/>
              </a:solidFill>
              <a:ln w="19050">
                <a:solidFill>
                  <a:schemeClr val="lt1"/>
                </a:solidFill>
              </a:ln>
              <a:effectLst/>
            </c:spPr>
            <c:extLst>
              <c:ext xmlns:c16="http://schemas.microsoft.com/office/drawing/2014/chart" uri="{C3380CC4-5D6E-409C-BE32-E72D297353CC}">
                <c16:uniqueId val="{0000000A-2E83-4F41-A747-AADE3B7B81BA}"/>
              </c:ext>
            </c:extLst>
          </c:dPt>
          <c:cat>
            <c:strRef>
              <c:f>'OTJT breakdown &amp; Pie chart'!$L$2:$L$9</c:f>
              <c:strCache>
                <c:ptCount val="8"/>
                <c:pt idx="0">
                  <c:v>Campus Lectures (1 hour each)</c:v>
                </c:pt>
                <c:pt idx="1">
                  <c:v>Campus tutorial / seminar (1 hour each)</c:v>
                </c:pt>
                <c:pt idx="2">
                  <c:v>Portfolio / KSB workshops</c:v>
                </c:pt>
                <c:pt idx="3">
                  <c:v>On-line taught session (1 hour delivery)</c:v>
                </c:pt>
                <c:pt idx="4">
                  <c:v>Timetabled student led working </c:v>
                </c:pt>
                <c:pt idx="5">
                  <c:v>Spare Column (e.g. Mandatory Component)</c:v>
                </c:pt>
                <c:pt idx="6">
                  <c:v>Time during working day to focus on assessment preparation</c:v>
                </c:pt>
                <c:pt idx="7">
                  <c:v>Employer-led Training activities (including experiential and project based learning)</c:v>
                </c:pt>
              </c:strCache>
            </c:strRef>
          </c:cat>
          <c:val>
            <c:numRef>
              <c:f>'OTJT breakdown &amp; Pie chart'!$M$2:$M$9</c:f>
              <c:numCache>
                <c:formatCode>General</c:formatCode>
                <c:ptCount val="8"/>
                <c:pt idx="0">
                  <c:v>50</c:v>
                </c:pt>
                <c:pt idx="1">
                  <c:v>80.5</c:v>
                </c:pt>
                <c:pt idx="2">
                  <c:v>25</c:v>
                </c:pt>
                <c:pt idx="3">
                  <c:v>239</c:v>
                </c:pt>
                <c:pt idx="4">
                  <c:v>56</c:v>
                </c:pt>
                <c:pt idx="5">
                  <c:v>47.5</c:v>
                </c:pt>
                <c:pt idx="6">
                  <c:v>169</c:v>
                </c:pt>
                <c:pt idx="7">
                  <c:v>120</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44450</xdr:colOff>
      <xdr:row>14</xdr:row>
      <xdr:rowOff>486640</xdr:rowOff>
    </xdr:from>
    <xdr:to>
      <xdr:col>8</xdr:col>
      <xdr:colOff>600075</xdr:colOff>
      <xdr:row>40</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media/3421/st0554_sonographer_l6_-assessment-plan-for-publication_160819.pdf" TargetMode="External"/><Relationship Id="rId1" Type="http://schemas.openxmlformats.org/officeDocument/2006/relationships/hyperlink" Target="https://www.instituteforapprenticeships.org/apprenticeship-standards/sonographer-integrated-degree-v1-1"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DB74"/>
  <sheetViews>
    <sheetView tabSelected="1" zoomScale="60" zoomScaleNormal="60" workbookViewId="0">
      <selection activeCell="H3" sqref="H3"/>
    </sheetView>
  </sheetViews>
  <sheetFormatPr defaultRowHeight="21" x14ac:dyDescent="0.35"/>
  <cols>
    <col min="2" max="2" width="4.85546875" customWidth="1"/>
    <col min="3" max="3" width="48.42578125" customWidth="1"/>
    <col min="4" max="4" width="11.5703125" customWidth="1"/>
    <col min="5" max="5" width="13.5703125" customWidth="1"/>
    <col min="6" max="6" width="13.85546875" customWidth="1"/>
    <col min="7" max="7" width="15" customWidth="1"/>
    <col min="8" max="8" width="10.5703125" customWidth="1"/>
    <col min="9" max="9" width="10.85546875" customWidth="1"/>
    <col min="10" max="19" width="7.42578125" customWidth="1"/>
    <col min="20" max="20" width="36.85546875" customWidth="1"/>
    <col min="21" max="21" width="45.28515625" customWidth="1"/>
    <col min="22" max="22" width="40.42578125" customWidth="1"/>
    <col min="23" max="68" width="13.85546875" style="2" customWidth="1"/>
    <col min="69" max="86" width="13.85546875" customWidth="1"/>
    <col min="87" max="87" width="13.85546875" style="13" customWidth="1"/>
    <col min="88" max="88" width="13.85546875" style="37" customWidth="1"/>
    <col min="89" max="90" width="13.85546875" style="3" customWidth="1"/>
    <col min="91" max="101" width="13.85546875" customWidth="1"/>
  </cols>
  <sheetData>
    <row r="1" spans="1:106" ht="15.95" customHeight="1" x14ac:dyDescent="0.25">
      <c r="A1" s="3"/>
      <c r="B1" s="3"/>
      <c r="C1" s="3"/>
      <c r="D1" s="3"/>
      <c r="E1" s="3"/>
      <c r="F1" s="3"/>
      <c r="G1" s="3"/>
      <c r="H1" s="3"/>
      <c r="I1" s="3"/>
      <c r="J1" s="3"/>
      <c r="K1" s="3"/>
      <c r="L1" s="3"/>
      <c r="M1" s="3"/>
      <c r="N1" s="3"/>
      <c r="O1" s="3"/>
      <c r="P1" s="3"/>
      <c r="Q1" s="3"/>
      <c r="R1" s="3"/>
      <c r="S1" s="3"/>
      <c r="T1" s="3"/>
      <c r="U1" s="3"/>
      <c r="V1" s="3"/>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3"/>
      <c r="BR1" s="3"/>
      <c r="BS1" s="3"/>
      <c r="BT1" s="3"/>
      <c r="BU1" s="3"/>
      <c r="BV1" s="3"/>
      <c r="BW1" s="3"/>
      <c r="BX1" s="3"/>
      <c r="BY1" s="3"/>
      <c r="BZ1" s="3"/>
      <c r="CA1" s="3"/>
      <c r="CB1" s="3"/>
      <c r="CC1" s="3"/>
      <c r="CD1" s="3"/>
      <c r="CE1" s="3"/>
      <c r="CF1" s="3"/>
      <c r="CG1" s="3"/>
      <c r="CH1" s="3"/>
      <c r="CI1" s="3"/>
      <c r="CJ1" s="3"/>
      <c r="CM1" s="3"/>
      <c r="CN1" s="3"/>
      <c r="CO1" s="3"/>
      <c r="CP1" s="3"/>
      <c r="CQ1" s="3"/>
      <c r="CR1" s="3"/>
      <c r="CS1" s="3"/>
      <c r="CT1" s="3"/>
      <c r="CU1" s="3"/>
      <c r="CV1" s="3"/>
      <c r="CW1" s="3"/>
      <c r="CX1" s="3"/>
      <c r="CY1" s="3"/>
      <c r="CZ1" s="3"/>
      <c r="DA1" s="3"/>
      <c r="DB1" s="3"/>
    </row>
    <row r="2" spans="1:106" s="1" customFormat="1" ht="25.5" customHeight="1" x14ac:dyDescent="0.3">
      <c r="A2" s="5"/>
      <c r="B2" s="5"/>
      <c r="C2" s="10" t="s">
        <v>0</v>
      </c>
      <c r="D2" s="10" t="s">
        <v>1</v>
      </c>
      <c r="E2" s="10"/>
      <c r="F2" s="10"/>
      <c r="G2" s="10"/>
      <c r="H2" s="10"/>
      <c r="I2" s="113" t="s">
        <v>2</v>
      </c>
      <c r="J2" s="114"/>
      <c r="K2" s="114"/>
      <c r="L2" s="114"/>
      <c r="M2" s="114"/>
      <c r="N2" s="114"/>
      <c r="O2" s="114"/>
      <c r="P2" s="114"/>
      <c r="Q2" s="114"/>
      <c r="R2" s="114"/>
      <c r="S2" s="114"/>
      <c r="T2" s="114"/>
      <c r="U2" s="114"/>
      <c r="V2" s="114"/>
      <c r="W2" s="114"/>
      <c r="X2" s="114"/>
      <c r="Y2" s="114"/>
      <c r="Z2" s="114"/>
      <c r="AA2" s="114"/>
      <c r="AB2" s="114"/>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row>
    <row r="3" spans="1:106" s="1" customFormat="1" ht="25.5" customHeight="1" x14ac:dyDescent="0.3">
      <c r="A3" s="5"/>
      <c r="B3" s="5"/>
      <c r="C3" s="11"/>
      <c r="D3" s="11"/>
      <c r="E3" s="11"/>
      <c r="F3" s="11"/>
      <c r="G3" s="11"/>
      <c r="H3" s="11"/>
      <c r="I3" s="113" t="s">
        <v>3</v>
      </c>
      <c r="J3" s="114"/>
      <c r="K3" s="114"/>
      <c r="L3" s="114"/>
      <c r="M3" s="114"/>
      <c r="N3" s="114"/>
      <c r="O3" s="114"/>
      <c r="P3" s="114"/>
      <c r="Q3" s="114"/>
      <c r="R3" s="114"/>
      <c r="S3" s="114"/>
      <c r="T3" s="114"/>
      <c r="U3" s="114"/>
      <c r="V3" s="114"/>
      <c r="W3" s="114"/>
      <c r="X3" s="114"/>
      <c r="Y3" s="114"/>
      <c r="Z3" s="114"/>
      <c r="AA3" s="114"/>
      <c r="AB3" s="114"/>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row>
    <row r="4" spans="1:106" s="1" customFormat="1" ht="25.5" customHeight="1" x14ac:dyDescent="0.3">
      <c r="A4" s="5"/>
      <c r="B4" s="5"/>
      <c r="C4" s="10" t="s">
        <v>4</v>
      </c>
      <c r="D4" s="11"/>
      <c r="E4" s="11"/>
      <c r="F4" s="11"/>
      <c r="G4" s="11"/>
      <c r="H4" s="11"/>
      <c r="I4" s="12">
        <v>6</v>
      </c>
      <c r="J4" s="12"/>
      <c r="K4" s="12"/>
      <c r="L4" s="12"/>
      <c r="M4" s="12"/>
      <c r="N4" s="12"/>
      <c r="O4" s="12"/>
      <c r="P4" s="12"/>
      <c r="Q4" s="12"/>
      <c r="R4" s="12"/>
      <c r="S4" s="12"/>
      <c r="T4" s="12"/>
      <c r="U4" s="12"/>
      <c r="V4" s="12"/>
      <c r="W4" s="12"/>
      <c r="X4" s="12"/>
      <c r="Y4" s="12"/>
      <c r="Z4" s="12"/>
      <c r="AA4" s="12"/>
      <c r="AB4" s="12"/>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row>
    <row r="5" spans="1:106" ht="25.5" customHeight="1" x14ac:dyDescent="0.3">
      <c r="A5" s="3"/>
      <c r="B5" s="3"/>
      <c r="C5" s="11"/>
      <c r="D5" s="11"/>
      <c r="E5" s="11"/>
      <c r="F5" s="11"/>
      <c r="G5" s="11"/>
      <c r="H5" s="11"/>
      <c r="I5" s="12"/>
      <c r="J5" s="12"/>
      <c r="K5" s="12"/>
      <c r="L5" s="12"/>
      <c r="M5" s="12"/>
      <c r="N5" s="12"/>
      <c r="O5" s="12"/>
      <c r="P5" s="12"/>
      <c r="Q5" s="12"/>
      <c r="R5" s="12"/>
      <c r="S5" s="12"/>
      <c r="T5" s="12"/>
      <c r="U5" s="12"/>
      <c r="V5" s="12"/>
      <c r="W5" s="12"/>
      <c r="X5" s="12"/>
      <c r="Y5" s="12"/>
      <c r="Z5" s="12"/>
      <c r="AA5" s="12"/>
      <c r="AB5" s="12"/>
      <c r="AC5" s="4"/>
      <c r="AD5" s="115" t="s">
        <v>5</v>
      </c>
      <c r="AE5" s="116"/>
      <c r="AF5" s="116"/>
      <c r="AG5" s="116"/>
      <c r="AH5" s="116"/>
      <c r="AI5" s="116"/>
      <c r="AJ5" s="116"/>
      <c r="AK5" s="116"/>
      <c r="AL5" s="116"/>
      <c r="AM5" s="117"/>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3"/>
      <c r="BR5" s="3"/>
      <c r="BS5" s="3"/>
      <c r="BT5" s="3"/>
      <c r="BU5" s="3"/>
      <c r="BV5" s="3"/>
      <c r="BW5" s="3"/>
      <c r="BX5" s="3"/>
      <c r="BY5" s="3"/>
      <c r="BZ5" s="3"/>
      <c r="CA5" s="3"/>
      <c r="CB5" s="3"/>
      <c r="CC5" s="3"/>
      <c r="CD5" s="3"/>
      <c r="CE5" s="3"/>
      <c r="CF5" s="3"/>
      <c r="CG5" s="3"/>
      <c r="CH5" s="3"/>
      <c r="CI5" s="3"/>
      <c r="CJ5" s="3"/>
      <c r="CM5" s="3"/>
      <c r="CN5" s="3"/>
      <c r="CO5" s="3"/>
      <c r="CP5" s="3"/>
      <c r="CQ5" s="3"/>
      <c r="CR5" s="3"/>
      <c r="CS5" s="3"/>
      <c r="CT5" s="3"/>
      <c r="CU5" s="3"/>
      <c r="CV5" s="3"/>
      <c r="CW5" s="3"/>
      <c r="CX5" s="3"/>
      <c r="CY5" s="3"/>
      <c r="CZ5" s="3"/>
      <c r="DA5" s="3"/>
      <c r="DB5" s="3"/>
    </row>
    <row r="6" spans="1:106" ht="25.5" customHeight="1" x14ac:dyDescent="0.3">
      <c r="A6" s="3"/>
      <c r="B6" s="3"/>
      <c r="C6" s="10" t="s">
        <v>6</v>
      </c>
      <c r="D6" s="10"/>
      <c r="E6" s="10"/>
      <c r="F6" s="10"/>
      <c r="G6" s="10"/>
      <c r="H6" s="10"/>
      <c r="I6" s="118" t="s">
        <v>7</v>
      </c>
      <c r="J6" s="118"/>
      <c r="K6" s="118"/>
      <c r="L6" s="118"/>
      <c r="M6" s="118"/>
      <c r="N6" s="118"/>
      <c r="O6" s="118"/>
      <c r="P6" s="118"/>
      <c r="Q6" s="118"/>
      <c r="R6" s="118"/>
      <c r="S6" s="118"/>
      <c r="T6" s="118"/>
      <c r="U6" s="118"/>
      <c r="V6" s="118"/>
      <c r="W6" s="118"/>
      <c r="X6" s="118"/>
      <c r="Y6" s="118"/>
      <c r="Z6" s="118"/>
      <c r="AA6" s="118"/>
      <c r="AB6" s="118"/>
      <c r="AC6" s="4"/>
      <c r="AD6" s="119" t="s">
        <v>8</v>
      </c>
      <c r="AE6" s="120"/>
      <c r="AF6" s="120"/>
      <c r="AG6" s="120"/>
      <c r="AH6" s="120"/>
      <c r="AI6" s="120"/>
      <c r="AJ6" s="120"/>
      <c r="AK6" s="120"/>
      <c r="AL6" s="120"/>
      <c r="AM6" s="121"/>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3"/>
      <c r="BR6" s="3"/>
      <c r="BS6" s="3"/>
      <c r="BT6" s="3"/>
      <c r="BU6" s="3"/>
      <c r="BV6" s="3"/>
      <c r="BW6" s="3"/>
      <c r="BX6" s="3"/>
      <c r="BY6" s="3"/>
      <c r="BZ6" s="3"/>
      <c r="CA6" s="3"/>
      <c r="CB6" s="3"/>
      <c r="CC6" s="3"/>
      <c r="CD6" s="3"/>
      <c r="CE6" s="3"/>
      <c r="CF6" s="3"/>
      <c r="CG6" s="3"/>
      <c r="CH6" s="3"/>
      <c r="CI6" s="3"/>
      <c r="CJ6" s="3"/>
      <c r="CM6" s="3"/>
      <c r="CN6" s="3"/>
      <c r="CO6" s="3"/>
      <c r="CP6" s="3"/>
      <c r="CQ6" s="3"/>
      <c r="CR6" s="3"/>
      <c r="CS6" s="3"/>
      <c r="CT6" s="3"/>
      <c r="CU6" s="3"/>
      <c r="CV6" s="3"/>
      <c r="CW6" s="3"/>
      <c r="CX6" s="3"/>
      <c r="CY6" s="3"/>
      <c r="CZ6" s="3"/>
      <c r="DA6" s="3"/>
      <c r="DB6" s="3"/>
    </row>
    <row r="7" spans="1:106" ht="25.5" customHeight="1" x14ac:dyDescent="0.3">
      <c r="A7" s="3"/>
      <c r="B7" s="3"/>
      <c r="C7" s="11"/>
      <c r="D7" s="11"/>
      <c r="E7" s="11"/>
      <c r="F7" s="11"/>
      <c r="G7" s="11"/>
      <c r="H7" s="11"/>
      <c r="I7" s="123" t="s">
        <v>9</v>
      </c>
      <c r="J7" s="123"/>
      <c r="K7" s="123"/>
      <c r="L7" s="123"/>
      <c r="M7" s="123"/>
      <c r="N7" s="123"/>
      <c r="O7" s="123"/>
      <c r="P7" s="123"/>
      <c r="Q7" s="123"/>
      <c r="R7" s="123"/>
      <c r="S7" s="123"/>
      <c r="T7" s="123"/>
      <c r="U7" s="123"/>
      <c r="V7" s="123"/>
      <c r="W7" s="123"/>
      <c r="X7" s="123"/>
      <c r="Y7" s="123"/>
      <c r="Z7" s="123"/>
      <c r="AA7" s="123"/>
      <c r="AB7" s="123"/>
      <c r="AC7" s="4"/>
      <c r="AD7" s="124" t="s">
        <v>10</v>
      </c>
      <c r="AE7" s="125"/>
      <c r="AF7" s="125"/>
      <c r="AG7" s="125"/>
      <c r="AH7" s="125"/>
      <c r="AI7" s="125"/>
      <c r="AJ7" s="125"/>
      <c r="AK7" s="125"/>
      <c r="AL7" s="125"/>
      <c r="AM7" s="126"/>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3"/>
      <c r="BR7" s="3"/>
      <c r="BS7" s="3"/>
      <c r="BT7" s="3"/>
      <c r="BU7" s="3"/>
      <c r="BV7" s="3"/>
      <c r="BW7" s="3"/>
      <c r="BX7" s="3"/>
      <c r="BY7" s="3"/>
      <c r="BZ7" s="3"/>
      <c r="CA7" s="3"/>
      <c r="CB7" s="3"/>
      <c r="CC7" s="3"/>
      <c r="CD7" s="3"/>
      <c r="CE7" s="3"/>
      <c r="CF7" s="3"/>
      <c r="CG7" s="3"/>
      <c r="CH7" s="3"/>
      <c r="CI7" s="3"/>
      <c r="CJ7" s="3"/>
      <c r="CM7" s="3"/>
      <c r="CN7" s="3"/>
      <c r="CO7" s="3"/>
      <c r="CP7" s="3"/>
      <c r="CQ7" s="3"/>
      <c r="CR7" s="3"/>
      <c r="CS7" s="3"/>
      <c r="CT7" s="3"/>
      <c r="CU7" s="3"/>
      <c r="CV7" s="3"/>
      <c r="CW7" s="3"/>
      <c r="CX7" s="3"/>
      <c r="CY7" s="3"/>
      <c r="CZ7" s="3"/>
      <c r="DA7" s="3"/>
      <c r="DB7" s="3"/>
    </row>
    <row r="8" spans="1:106" ht="25.5" customHeight="1" x14ac:dyDescent="0.3">
      <c r="A8" s="3"/>
      <c r="B8" s="3"/>
      <c r="C8" s="11"/>
      <c r="D8" s="11"/>
      <c r="E8" s="11"/>
      <c r="F8" s="11"/>
      <c r="G8" s="11"/>
      <c r="H8" s="11"/>
      <c r="I8" s="12"/>
      <c r="J8" s="12"/>
      <c r="K8" s="12"/>
      <c r="L8" s="12"/>
      <c r="M8" s="12"/>
      <c r="N8" s="12"/>
      <c r="O8" s="12"/>
      <c r="P8" s="12"/>
      <c r="Q8" s="12"/>
      <c r="R8" s="133" t="s">
        <v>11</v>
      </c>
      <c r="S8" s="133"/>
      <c r="T8" s="133"/>
      <c r="U8" s="133"/>
      <c r="V8" s="133"/>
      <c r="W8" s="12"/>
      <c r="X8" s="12"/>
      <c r="Y8" s="12"/>
      <c r="Z8" s="12"/>
      <c r="AA8" s="12"/>
      <c r="AB8" s="12"/>
      <c r="AC8" s="4"/>
      <c r="AD8" s="130" t="s">
        <v>12</v>
      </c>
      <c r="AE8" s="131"/>
      <c r="AF8" s="131"/>
      <c r="AG8" s="131"/>
      <c r="AH8" s="131"/>
      <c r="AI8" s="131"/>
      <c r="AJ8" s="131"/>
      <c r="AK8" s="131"/>
      <c r="AL8" s="131"/>
      <c r="AM8" s="132"/>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3"/>
      <c r="BR8" s="3"/>
      <c r="BS8" s="3"/>
      <c r="BT8" s="3"/>
      <c r="BU8" s="3"/>
      <c r="BV8" s="3"/>
      <c r="BW8" s="3"/>
      <c r="BX8" s="3"/>
      <c r="BY8" s="3"/>
      <c r="BZ8" s="3"/>
      <c r="CA8" s="3"/>
      <c r="CB8" s="3"/>
      <c r="CC8" s="3"/>
      <c r="CD8" s="3"/>
      <c r="CE8" s="3"/>
      <c r="CF8" s="3"/>
      <c r="CG8" s="3"/>
      <c r="CH8" s="3"/>
      <c r="CI8" s="3"/>
      <c r="CJ8" s="3"/>
      <c r="CM8" s="3"/>
      <c r="CN8" s="3"/>
      <c r="CO8" s="3"/>
      <c r="CP8" s="3"/>
      <c r="CQ8" s="3"/>
      <c r="CR8" s="3"/>
      <c r="CS8" s="3"/>
      <c r="CT8" s="3"/>
      <c r="CU8" s="3"/>
      <c r="CV8" s="3"/>
      <c r="CW8" s="3"/>
      <c r="CX8" s="3"/>
      <c r="CY8" s="3"/>
      <c r="CZ8" s="3"/>
      <c r="DA8" s="3"/>
      <c r="DB8" s="3"/>
    </row>
    <row r="9" spans="1:106" ht="25.5" customHeight="1" x14ac:dyDescent="0.3">
      <c r="A9" s="3"/>
      <c r="B9" s="3"/>
      <c r="C9" s="11" t="s">
        <v>13</v>
      </c>
      <c r="D9" s="11"/>
      <c r="E9" s="11"/>
      <c r="F9" s="11"/>
      <c r="G9" s="11"/>
      <c r="H9" s="11"/>
      <c r="I9" s="139">
        <v>33</v>
      </c>
      <c r="J9" s="31" t="s">
        <v>14</v>
      </c>
      <c r="K9" s="12"/>
      <c r="L9" s="12"/>
      <c r="M9" s="12"/>
      <c r="N9" s="12"/>
      <c r="O9" s="12"/>
      <c r="P9" s="12"/>
      <c r="Q9" s="12"/>
      <c r="R9" s="133"/>
      <c r="S9" s="133"/>
      <c r="T9" s="133"/>
      <c r="U9" s="133"/>
      <c r="V9" s="133"/>
      <c r="W9" s="12"/>
      <c r="X9" s="12"/>
      <c r="Y9" s="12"/>
      <c r="Z9" s="12"/>
      <c r="AA9" s="12"/>
      <c r="AB9" s="12"/>
      <c r="AC9" s="12"/>
      <c r="AD9" s="12"/>
      <c r="AE9" s="12"/>
      <c r="AF9" s="12"/>
      <c r="AG9" s="12"/>
      <c r="AH9" s="12"/>
      <c r="AI9" s="12"/>
      <c r="AJ9" s="12"/>
      <c r="AK9" s="12"/>
      <c r="AL9" s="12"/>
      <c r="AM9" s="12"/>
      <c r="AN9" s="12"/>
      <c r="AO9" s="12"/>
      <c r="AP9" s="12"/>
      <c r="AQ9" s="4"/>
      <c r="AR9" s="4"/>
      <c r="AS9" s="4"/>
      <c r="AT9" s="4"/>
      <c r="AU9" s="4"/>
      <c r="AV9" s="4"/>
      <c r="AW9" s="4"/>
      <c r="AX9" s="4"/>
      <c r="AY9" s="4"/>
      <c r="AZ9" s="4"/>
      <c r="BA9" s="4"/>
      <c r="BB9" s="4"/>
      <c r="BC9" s="4"/>
      <c r="BD9" s="4"/>
      <c r="BE9" s="4"/>
      <c r="BF9" s="4"/>
      <c r="BG9" s="4"/>
      <c r="BH9" s="4"/>
      <c r="BI9" s="4"/>
      <c r="BJ9" s="4"/>
      <c r="BK9" s="4"/>
      <c r="BL9" s="4"/>
      <c r="BM9" s="4"/>
      <c r="BN9" s="4"/>
      <c r="BO9" s="4"/>
      <c r="BP9" s="4"/>
      <c r="BQ9" s="3"/>
      <c r="BR9" s="3"/>
      <c r="BS9" s="3"/>
      <c r="BT9" s="3"/>
      <c r="BU9" s="3"/>
      <c r="BV9" s="3"/>
      <c r="BW9" s="3"/>
      <c r="BX9" s="3"/>
      <c r="BY9" s="3"/>
      <c r="BZ9" s="3"/>
      <c r="CA9" s="3"/>
      <c r="CB9" s="3"/>
      <c r="CC9" s="3"/>
      <c r="CD9" s="3"/>
      <c r="CE9" s="3"/>
      <c r="CF9" s="3"/>
      <c r="CG9" s="3"/>
      <c r="CH9" s="3"/>
      <c r="CI9" s="3"/>
      <c r="CJ9" s="3"/>
      <c r="CM9" s="3"/>
      <c r="CN9" s="3"/>
      <c r="CO9" s="3"/>
      <c r="CP9" s="3"/>
      <c r="CQ9" s="3"/>
      <c r="CR9" s="3"/>
      <c r="CS9" s="3"/>
      <c r="CT9" s="3"/>
      <c r="CU9" s="3"/>
      <c r="CV9" s="3"/>
      <c r="CW9" s="3"/>
      <c r="CX9" s="3"/>
      <c r="CY9" s="3"/>
      <c r="CZ9" s="3"/>
      <c r="DA9" s="3"/>
      <c r="DB9" s="3"/>
    </row>
    <row r="10" spans="1:106" ht="25.5" customHeight="1" x14ac:dyDescent="0.3">
      <c r="A10" s="3"/>
      <c r="B10" s="3"/>
      <c r="C10" s="11" t="s">
        <v>15</v>
      </c>
      <c r="D10" s="11"/>
      <c r="E10" s="11"/>
      <c r="F10" s="11"/>
      <c r="G10" s="11"/>
      <c r="H10" s="11"/>
      <c r="I10" s="112">
        <f>47*6*I9/12</f>
        <v>775.5</v>
      </c>
      <c r="J10" s="11"/>
      <c r="K10" s="25"/>
      <c r="L10" s="25"/>
      <c r="M10" s="25"/>
      <c r="N10" s="25"/>
      <c r="O10" s="25"/>
      <c r="P10" s="25"/>
      <c r="Q10" s="25"/>
      <c r="R10" s="133"/>
      <c r="S10" s="133"/>
      <c r="T10" s="133"/>
      <c r="U10" s="133"/>
      <c r="V10" s="133"/>
      <c r="W10" s="25"/>
      <c r="X10" s="25"/>
      <c r="Y10" s="25"/>
      <c r="Z10" s="25"/>
      <c r="AA10" s="25"/>
      <c r="AB10" s="25"/>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3"/>
      <c r="BR10" s="3"/>
      <c r="BS10" s="3"/>
      <c r="BT10" s="3"/>
      <c r="BU10" s="3"/>
      <c r="BV10" s="3"/>
      <c r="BW10" s="3"/>
      <c r="BX10" s="3"/>
      <c r="BY10" s="3"/>
      <c r="BZ10" s="3"/>
      <c r="CA10" s="3"/>
      <c r="CB10" s="3"/>
      <c r="CC10" s="3"/>
      <c r="CD10" s="3"/>
      <c r="CE10" s="3"/>
      <c r="CF10" s="3"/>
      <c r="CG10" s="3"/>
      <c r="CH10" s="3"/>
      <c r="CI10" s="3"/>
      <c r="CJ10" s="3"/>
      <c r="CM10" s="3"/>
      <c r="CN10" s="3"/>
      <c r="CO10" s="3"/>
      <c r="CP10" s="3"/>
      <c r="CQ10" s="3"/>
      <c r="CR10" s="3"/>
      <c r="CS10" s="3"/>
      <c r="CT10" s="3"/>
      <c r="CU10" s="3"/>
      <c r="CV10" s="3"/>
      <c r="CW10" s="3"/>
      <c r="CX10" s="3"/>
      <c r="CY10" s="3"/>
      <c r="CZ10" s="3"/>
      <c r="DA10" s="3"/>
      <c r="DB10" s="3"/>
    </row>
    <row r="11" spans="1:106" ht="25.5" customHeight="1" x14ac:dyDescent="0.3">
      <c r="A11" s="3"/>
      <c r="B11" s="3"/>
      <c r="C11" s="11" t="s">
        <v>16</v>
      </c>
      <c r="D11" s="11"/>
      <c r="E11" s="11"/>
      <c r="F11" s="11"/>
      <c r="G11" s="11"/>
      <c r="H11" s="11"/>
      <c r="I11" s="30">
        <f>SUM(J30:S48)</f>
        <v>787</v>
      </c>
      <c r="J11" s="31" t="s">
        <v>17</v>
      </c>
      <c r="K11" s="25"/>
      <c r="L11" s="25"/>
      <c r="M11" s="25"/>
      <c r="N11" s="25"/>
      <c r="O11" s="25"/>
      <c r="P11" s="25"/>
      <c r="Q11" s="25"/>
      <c r="R11" s="133"/>
      <c r="S11" s="133"/>
      <c r="T11" s="133"/>
      <c r="U11" s="133"/>
      <c r="V11" s="133"/>
      <c r="W11" s="25"/>
      <c r="X11" s="25"/>
      <c r="Y11" s="25"/>
      <c r="Z11" s="25"/>
      <c r="AA11" s="25"/>
      <c r="AB11" s="25"/>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3"/>
      <c r="BR11" s="3"/>
      <c r="BS11" s="3"/>
      <c r="BT11" s="3"/>
      <c r="BU11" s="3"/>
      <c r="BV11" s="3"/>
      <c r="BW11" s="3"/>
      <c r="BX11" s="3"/>
      <c r="BY11" s="3"/>
      <c r="BZ11" s="3"/>
      <c r="CA11" s="3"/>
      <c r="CB11" s="3"/>
      <c r="CC11" s="3"/>
      <c r="CD11" s="3"/>
      <c r="CE11" s="3"/>
      <c r="CF11" s="3"/>
      <c r="CG11" s="3"/>
      <c r="CH11" s="3"/>
      <c r="CI11" s="3"/>
      <c r="CJ11" s="3"/>
      <c r="CM11" s="3"/>
      <c r="CN11" s="3"/>
      <c r="CO11" s="3"/>
      <c r="CP11" s="3"/>
      <c r="CQ11" s="3"/>
      <c r="CR11" s="3"/>
      <c r="CS11" s="3"/>
      <c r="CT11" s="3"/>
      <c r="CU11" s="3"/>
      <c r="CV11" s="3"/>
      <c r="CW11" s="3"/>
      <c r="CX11" s="3"/>
      <c r="CY11" s="3"/>
      <c r="CZ11" s="3"/>
      <c r="DA11" s="3"/>
      <c r="DB11" s="3"/>
    </row>
    <row r="12" spans="1:106" ht="25.5" customHeight="1" x14ac:dyDescent="0.3">
      <c r="A12" s="3"/>
      <c r="B12" s="3"/>
      <c r="C12" s="11"/>
      <c r="D12" s="11"/>
      <c r="E12" s="11"/>
      <c r="F12" s="11"/>
      <c r="G12" s="11"/>
      <c r="H12" s="11"/>
      <c r="I12" s="30"/>
      <c r="J12" s="31"/>
      <c r="K12" s="25"/>
      <c r="L12" s="25"/>
      <c r="M12" s="25"/>
      <c r="N12" s="25"/>
      <c r="O12" s="25"/>
      <c r="P12" s="25"/>
      <c r="Q12" s="25"/>
      <c r="R12" s="133"/>
      <c r="S12" s="133"/>
      <c r="T12" s="133"/>
      <c r="U12" s="133"/>
      <c r="V12" s="133"/>
      <c r="W12" s="25"/>
      <c r="X12" s="25"/>
      <c r="Y12" s="25"/>
      <c r="Z12" s="25"/>
      <c r="AA12" s="25"/>
      <c r="AB12" s="25"/>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3"/>
      <c r="BR12" s="3"/>
      <c r="BS12" s="3"/>
      <c r="BT12" s="3"/>
      <c r="BU12" s="3"/>
      <c r="BV12" s="3"/>
      <c r="BW12" s="3"/>
      <c r="BX12" s="3"/>
      <c r="BY12" s="3"/>
      <c r="BZ12" s="3"/>
      <c r="CA12" s="3"/>
      <c r="CB12" s="3"/>
      <c r="CC12" s="3"/>
      <c r="CD12" s="3"/>
      <c r="CE12" s="3"/>
      <c r="CF12" s="3"/>
      <c r="CG12" s="3"/>
      <c r="CH12" s="3"/>
      <c r="CI12" s="3"/>
      <c r="CJ12" s="3"/>
      <c r="CM12" s="3"/>
      <c r="CN12" s="3"/>
      <c r="CO12" s="3"/>
      <c r="CP12" s="3"/>
      <c r="CQ12" s="3"/>
      <c r="CR12" s="3"/>
      <c r="CS12" s="3"/>
      <c r="CT12" s="3"/>
      <c r="CU12" s="3"/>
      <c r="CV12" s="3"/>
      <c r="CW12" s="3"/>
      <c r="CX12" s="3"/>
      <c r="CY12" s="3"/>
      <c r="CZ12" s="3"/>
      <c r="DA12" s="3"/>
      <c r="DB12" s="3"/>
    </row>
    <row r="13" spans="1:106" ht="25.5" customHeight="1" x14ac:dyDescent="0.3">
      <c r="A13" s="3"/>
      <c r="B13" s="3"/>
      <c r="C13" s="11"/>
      <c r="D13" s="11"/>
      <c r="E13" s="11"/>
      <c r="F13" s="11"/>
      <c r="G13" s="11"/>
      <c r="H13" s="11"/>
      <c r="I13" s="30"/>
      <c r="J13" s="31"/>
      <c r="K13" s="25"/>
      <c r="L13" s="25"/>
      <c r="M13" s="25"/>
      <c r="N13" s="25"/>
      <c r="O13" s="25"/>
      <c r="P13" s="25"/>
      <c r="Q13" s="25"/>
      <c r="R13" s="133"/>
      <c r="S13" s="133"/>
      <c r="T13" s="133"/>
      <c r="U13" s="133"/>
      <c r="V13" s="133"/>
      <c r="W13" s="25"/>
      <c r="X13" s="25"/>
      <c r="Y13" s="25"/>
      <c r="Z13" s="25"/>
      <c r="AA13" s="25"/>
      <c r="AB13" s="25"/>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3"/>
      <c r="BR13" s="3"/>
      <c r="BS13" s="3"/>
      <c r="BT13" s="3"/>
      <c r="BU13" s="3"/>
      <c r="BV13" s="3"/>
      <c r="BW13" s="3"/>
      <c r="BX13" s="3"/>
      <c r="BY13" s="3"/>
      <c r="BZ13" s="3"/>
      <c r="CA13" s="3"/>
      <c r="CB13" s="3"/>
      <c r="CC13" s="3"/>
      <c r="CD13" s="3"/>
      <c r="CE13" s="3"/>
      <c r="CF13" s="3"/>
      <c r="CG13" s="3"/>
      <c r="CH13" s="3"/>
      <c r="CI13" s="3"/>
      <c r="CJ13" s="3"/>
      <c r="CM13" s="3"/>
      <c r="CN13" s="3"/>
      <c r="CO13" s="3"/>
      <c r="CP13" s="3"/>
      <c r="CQ13" s="3"/>
      <c r="CR13" s="3"/>
      <c r="CS13" s="3"/>
      <c r="CT13" s="3"/>
      <c r="CU13" s="3"/>
      <c r="CV13" s="3"/>
      <c r="CW13" s="3"/>
      <c r="CX13" s="3"/>
      <c r="CY13" s="3"/>
      <c r="CZ13" s="3"/>
      <c r="DA13" s="3"/>
      <c r="DB13" s="3"/>
    </row>
    <row r="14" spans="1:106" ht="25.5" customHeight="1" x14ac:dyDescent="0.3">
      <c r="A14" s="3"/>
      <c r="B14" s="3"/>
      <c r="C14" s="11"/>
      <c r="D14" s="11"/>
      <c r="E14" s="11"/>
      <c r="F14" s="11"/>
      <c r="G14" s="11"/>
      <c r="H14" s="11"/>
      <c r="I14" s="30"/>
      <c r="J14" s="31"/>
      <c r="K14" s="25"/>
      <c r="L14" s="25"/>
      <c r="M14" s="25"/>
      <c r="N14" s="25"/>
      <c r="O14" s="25"/>
      <c r="P14" s="25"/>
      <c r="Q14" s="25"/>
      <c r="R14" s="133"/>
      <c r="S14" s="133"/>
      <c r="T14" s="133"/>
      <c r="U14" s="133"/>
      <c r="V14" s="133"/>
      <c r="W14" s="25"/>
      <c r="X14" s="25"/>
      <c r="Y14" s="25"/>
      <c r="Z14" s="25"/>
      <c r="AA14" s="25"/>
      <c r="AB14" s="25"/>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3"/>
      <c r="BR14" s="3"/>
      <c r="BS14" s="3"/>
      <c r="BT14" s="3"/>
      <c r="BU14" s="3"/>
      <c r="BV14" s="3"/>
      <c r="BW14" s="3"/>
      <c r="BX14" s="3"/>
      <c r="BY14" s="3"/>
      <c r="BZ14" s="3"/>
      <c r="CA14" s="3"/>
      <c r="CB14" s="3"/>
      <c r="CC14" s="3"/>
      <c r="CD14" s="3"/>
      <c r="CE14" s="3"/>
      <c r="CF14" s="3"/>
      <c r="CG14" s="3"/>
      <c r="CH14" s="3"/>
      <c r="CI14" s="3"/>
      <c r="CJ14" s="3"/>
      <c r="CM14" s="3"/>
      <c r="CN14" s="3"/>
      <c r="CO14" s="3"/>
      <c r="CP14" s="3"/>
      <c r="CQ14" s="3"/>
      <c r="CR14" s="3"/>
      <c r="CS14" s="3"/>
      <c r="CT14" s="3"/>
      <c r="CU14" s="3"/>
      <c r="CV14" s="3"/>
      <c r="CW14" s="3"/>
      <c r="CX14" s="3"/>
      <c r="CY14" s="3"/>
      <c r="CZ14" s="3"/>
      <c r="DA14" s="3"/>
      <c r="DB14" s="3"/>
    </row>
    <row r="15" spans="1:106" ht="25.5" customHeight="1" x14ac:dyDescent="0.3">
      <c r="A15" s="3"/>
      <c r="B15" s="3"/>
      <c r="C15" s="11"/>
      <c r="D15" s="11"/>
      <c r="E15" s="11"/>
      <c r="F15" s="11"/>
      <c r="G15" s="11"/>
      <c r="H15" s="11"/>
      <c r="I15" s="30"/>
      <c r="J15" s="31"/>
      <c r="K15" s="25"/>
      <c r="L15" s="25"/>
      <c r="M15" s="25"/>
      <c r="N15" s="25"/>
      <c r="O15" s="25"/>
      <c r="P15" s="25"/>
      <c r="Q15" s="25"/>
      <c r="R15" s="133"/>
      <c r="S15" s="133"/>
      <c r="T15" s="133"/>
      <c r="U15" s="133"/>
      <c r="V15" s="133"/>
      <c r="W15" s="25"/>
      <c r="X15" s="25"/>
      <c r="Y15" s="25"/>
      <c r="Z15" s="25"/>
      <c r="AA15" s="25"/>
      <c r="AB15" s="25"/>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3"/>
      <c r="BR15" s="3"/>
      <c r="BS15" s="3"/>
      <c r="BT15" s="3"/>
      <c r="BU15" s="3"/>
      <c r="BV15" s="3"/>
      <c r="BW15" s="3"/>
      <c r="BX15" s="3"/>
      <c r="BY15" s="3"/>
      <c r="BZ15" s="3"/>
      <c r="CA15" s="3"/>
      <c r="CB15" s="3"/>
      <c r="CC15" s="3"/>
      <c r="CD15" s="3"/>
      <c r="CE15" s="3"/>
      <c r="CF15" s="3"/>
      <c r="CG15" s="3"/>
      <c r="CH15" s="3"/>
      <c r="CI15" s="3"/>
      <c r="CJ15" s="3"/>
      <c r="CM15" s="3"/>
      <c r="CN15" s="3"/>
      <c r="CO15" s="3"/>
      <c r="CP15" s="3"/>
      <c r="CQ15" s="3"/>
      <c r="CR15" s="3"/>
      <c r="CS15" s="3"/>
      <c r="CT15" s="3"/>
      <c r="CU15" s="3"/>
      <c r="CV15" s="3"/>
      <c r="CW15" s="3"/>
      <c r="CX15" s="3"/>
      <c r="CY15" s="3"/>
      <c r="CZ15" s="3"/>
      <c r="DA15" s="3"/>
      <c r="DB15" s="3"/>
    </row>
    <row r="16" spans="1:106" ht="25.5" customHeight="1" x14ac:dyDescent="0.3">
      <c r="A16" s="3"/>
      <c r="B16" s="3"/>
      <c r="C16" s="11"/>
      <c r="D16" s="11"/>
      <c r="E16" s="11"/>
      <c r="F16" s="11"/>
      <c r="G16" s="11"/>
      <c r="H16" s="11"/>
      <c r="I16" s="30"/>
      <c r="J16" s="31"/>
      <c r="K16" s="25"/>
      <c r="L16" s="25"/>
      <c r="M16" s="25"/>
      <c r="N16" s="25"/>
      <c r="O16" s="25"/>
      <c r="P16" s="25"/>
      <c r="Q16" s="25"/>
      <c r="R16" s="133"/>
      <c r="S16" s="133"/>
      <c r="T16" s="133"/>
      <c r="U16" s="133"/>
      <c r="V16" s="133"/>
      <c r="W16" s="25"/>
      <c r="X16" s="25"/>
      <c r="Y16" s="25"/>
      <c r="Z16" s="25"/>
      <c r="AA16" s="25"/>
      <c r="AB16" s="25"/>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3"/>
      <c r="BR16" s="3"/>
      <c r="BS16" s="3"/>
      <c r="BT16" s="3"/>
      <c r="BU16" s="3"/>
      <c r="BV16" s="3"/>
      <c r="BW16" s="3"/>
      <c r="BX16" s="3"/>
      <c r="BY16" s="3"/>
      <c r="BZ16" s="3"/>
      <c r="CA16" s="3"/>
      <c r="CB16" s="3"/>
      <c r="CC16" s="3"/>
      <c r="CD16" s="3"/>
      <c r="CE16" s="3"/>
      <c r="CF16" s="3"/>
      <c r="CG16" s="3"/>
      <c r="CH16" s="3"/>
      <c r="CI16" s="3"/>
      <c r="CJ16" s="3"/>
      <c r="CM16" s="3"/>
      <c r="CN16" s="3"/>
      <c r="CO16" s="3"/>
      <c r="CP16" s="3"/>
      <c r="CQ16" s="3"/>
      <c r="CR16" s="3"/>
      <c r="CS16" s="3"/>
      <c r="CT16" s="3"/>
      <c r="CU16" s="3"/>
      <c r="CV16" s="3"/>
      <c r="CW16" s="3"/>
      <c r="CX16" s="3"/>
      <c r="CY16" s="3"/>
      <c r="CZ16" s="3"/>
      <c r="DA16" s="3"/>
      <c r="DB16" s="3"/>
    </row>
    <row r="17" spans="1:106" ht="25.5" customHeight="1" x14ac:dyDescent="0.3">
      <c r="A17" s="3"/>
      <c r="B17" s="3"/>
      <c r="C17" s="11"/>
      <c r="D17" s="11"/>
      <c r="E17" s="11"/>
      <c r="F17" s="11"/>
      <c r="G17" s="11"/>
      <c r="H17" s="11"/>
      <c r="I17" s="30"/>
      <c r="J17" s="31"/>
      <c r="K17" s="25"/>
      <c r="L17" s="25"/>
      <c r="M17" s="25"/>
      <c r="N17" s="25"/>
      <c r="O17" s="25"/>
      <c r="P17" s="25"/>
      <c r="Q17" s="25"/>
      <c r="R17" s="133"/>
      <c r="S17" s="133"/>
      <c r="T17" s="133"/>
      <c r="U17" s="133"/>
      <c r="V17" s="133"/>
      <c r="W17" s="25"/>
      <c r="X17" s="25"/>
      <c r="Y17" s="25"/>
      <c r="Z17" s="25"/>
      <c r="AA17" s="25"/>
      <c r="AB17" s="25"/>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3"/>
      <c r="BR17" s="3"/>
      <c r="BS17" s="3"/>
      <c r="BT17" s="3"/>
      <c r="BU17" s="3"/>
      <c r="BV17" s="3"/>
      <c r="BW17" s="3"/>
      <c r="BX17" s="3"/>
      <c r="BY17" s="3"/>
      <c r="BZ17" s="3"/>
      <c r="CA17" s="3"/>
      <c r="CB17" s="3"/>
      <c r="CC17" s="3"/>
      <c r="CD17" s="3"/>
      <c r="CE17" s="3"/>
      <c r="CF17" s="3"/>
      <c r="CG17" s="3"/>
      <c r="CH17" s="3"/>
      <c r="CI17" s="3"/>
      <c r="CJ17" s="3"/>
      <c r="CM17" s="3"/>
      <c r="CN17" s="3"/>
      <c r="CO17" s="3"/>
      <c r="CP17" s="3"/>
      <c r="CQ17" s="3"/>
      <c r="CR17" s="3"/>
      <c r="CS17" s="3"/>
      <c r="CT17" s="3"/>
      <c r="CU17" s="3"/>
      <c r="CV17" s="3"/>
      <c r="CW17" s="3"/>
      <c r="CX17" s="3"/>
      <c r="CY17" s="3"/>
      <c r="CZ17" s="3"/>
      <c r="DA17" s="3"/>
      <c r="DB17" s="3"/>
    </row>
    <row r="18" spans="1:106" ht="25.5" customHeight="1" x14ac:dyDescent="0.3">
      <c r="A18" s="3"/>
      <c r="B18" s="3"/>
      <c r="C18" s="11"/>
      <c r="D18" s="11"/>
      <c r="E18" s="11"/>
      <c r="F18" s="11"/>
      <c r="G18" s="11"/>
      <c r="H18" s="11"/>
      <c r="I18" s="30"/>
      <c r="J18" s="31"/>
      <c r="K18" s="25"/>
      <c r="L18" s="25"/>
      <c r="M18" s="25"/>
      <c r="N18" s="25"/>
      <c r="O18" s="25"/>
      <c r="P18" s="25"/>
      <c r="Q18" s="25"/>
      <c r="R18" s="133"/>
      <c r="S18" s="133"/>
      <c r="T18" s="133"/>
      <c r="U18" s="133"/>
      <c r="V18" s="133"/>
      <c r="W18" s="25"/>
      <c r="X18" s="25"/>
      <c r="Y18" s="25"/>
      <c r="Z18" s="25"/>
      <c r="AA18" s="25"/>
      <c r="AB18" s="25"/>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3"/>
      <c r="BR18" s="3"/>
      <c r="BS18" s="3"/>
      <c r="BT18" s="3"/>
      <c r="BU18" s="3"/>
      <c r="BV18" s="3"/>
      <c r="BW18" s="3"/>
      <c r="BX18" s="3"/>
      <c r="BY18" s="3"/>
      <c r="BZ18" s="3"/>
      <c r="CA18" s="3"/>
      <c r="CB18" s="3"/>
      <c r="CC18" s="3"/>
      <c r="CD18" s="3"/>
      <c r="CE18" s="3"/>
      <c r="CF18" s="3"/>
      <c r="CG18" s="3"/>
      <c r="CH18" s="3"/>
      <c r="CI18" s="3"/>
      <c r="CJ18" s="3"/>
      <c r="CM18" s="3"/>
      <c r="CN18" s="3"/>
      <c r="CO18" s="3"/>
      <c r="CP18" s="3"/>
      <c r="CQ18" s="3"/>
      <c r="CR18" s="3"/>
      <c r="CS18" s="3"/>
      <c r="CT18" s="3"/>
      <c r="CU18" s="3"/>
      <c r="CV18" s="3"/>
      <c r="CW18" s="3"/>
      <c r="CX18" s="3"/>
      <c r="CY18" s="3"/>
      <c r="CZ18" s="3"/>
      <c r="DA18" s="3"/>
      <c r="DB18" s="3"/>
    </row>
    <row r="19" spans="1:106" ht="25.5" customHeight="1" x14ac:dyDescent="0.3">
      <c r="A19" s="3"/>
      <c r="B19" s="3"/>
      <c r="C19" s="11"/>
      <c r="D19" s="11"/>
      <c r="E19" s="11"/>
      <c r="F19" s="11"/>
      <c r="G19" s="11"/>
      <c r="H19" s="11"/>
      <c r="I19" s="30"/>
      <c r="J19" s="31"/>
      <c r="K19" s="25"/>
      <c r="L19" s="25"/>
      <c r="M19" s="25"/>
      <c r="N19" s="25"/>
      <c r="O19" s="25"/>
      <c r="P19" s="25"/>
      <c r="Q19" s="25"/>
      <c r="R19" s="133"/>
      <c r="S19" s="133"/>
      <c r="T19" s="133"/>
      <c r="U19" s="133"/>
      <c r="V19" s="133"/>
      <c r="W19" s="25"/>
      <c r="X19" s="25"/>
      <c r="Y19" s="25"/>
      <c r="Z19" s="25"/>
      <c r="AA19" s="25"/>
      <c r="AB19" s="25"/>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3"/>
      <c r="BR19" s="3"/>
      <c r="BS19" s="3"/>
      <c r="BT19" s="3"/>
      <c r="BU19" s="3"/>
      <c r="BV19" s="3"/>
      <c r="BW19" s="3"/>
      <c r="BX19" s="3"/>
      <c r="BY19" s="3"/>
      <c r="BZ19" s="3"/>
      <c r="CA19" s="3"/>
      <c r="CB19" s="3"/>
      <c r="CC19" s="3"/>
      <c r="CD19" s="3"/>
      <c r="CE19" s="3"/>
      <c r="CF19" s="3"/>
      <c r="CG19" s="3"/>
      <c r="CH19" s="3"/>
      <c r="CI19" s="3"/>
      <c r="CJ19" s="3"/>
      <c r="CM19" s="3"/>
      <c r="CN19" s="3"/>
      <c r="CO19" s="3"/>
      <c r="CP19" s="3"/>
      <c r="CQ19" s="3"/>
      <c r="CR19" s="3"/>
      <c r="CS19" s="3"/>
      <c r="CT19" s="3"/>
      <c r="CU19" s="3"/>
      <c r="CV19" s="3"/>
      <c r="CW19" s="3"/>
      <c r="CX19" s="3"/>
      <c r="CY19" s="3"/>
      <c r="CZ19" s="3"/>
      <c r="DA19" s="3"/>
      <c r="DB19" s="3"/>
    </row>
    <row r="20" spans="1:106" ht="25.5" customHeight="1" x14ac:dyDescent="0.3">
      <c r="A20" s="3"/>
      <c r="B20" s="3"/>
      <c r="C20" s="11"/>
      <c r="D20" s="11"/>
      <c r="E20" s="11"/>
      <c r="F20" s="11"/>
      <c r="G20" s="11"/>
      <c r="H20" s="11"/>
      <c r="I20" s="30"/>
      <c r="J20" s="31"/>
      <c r="K20" s="25"/>
      <c r="L20" s="25"/>
      <c r="M20" s="25"/>
      <c r="N20" s="25"/>
      <c r="O20" s="25"/>
      <c r="P20" s="25"/>
      <c r="Q20" s="25"/>
      <c r="R20" s="133"/>
      <c r="S20" s="133"/>
      <c r="T20" s="133"/>
      <c r="U20" s="133"/>
      <c r="V20" s="133"/>
      <c r="W20" s="25"/>
      <c r="X20" s="25"/>
      <c r="Y20" s="25"/>
      <c r="Z20" s="25"/>
      <c r="AA20" s="25"/>
      <c r="AB20" s="25"/>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3"/>
      <c r="BR20" s="3"/>
      <c r="BS20" s="3"/>
      <c r="BT20" s="3"/>
      <c r="BU20" s="3"/>
      <c r="BV20" s="3"/>
      <c r="BW20" s="3"/>
      <c r="BX20" s="3"/>
      <c r="BY20" s="3"/>
      <c r="BZ20" s="3"/>
      <c r="CA20" s="3"/>
      <c r="CB20" s="3"/>
      <c r="CC20" s="3"/>
      <c r="CD20" s="3"/>
      <c r="CE20" s="3"/>
      <c r="CF20" s="3"/>
      <c r="CG20" s="3"/>
      <c r="CH20" s="3"/>
      <c r="CI20" s="3"/>
      <c r="CJ20" s="3"/>
      <c r="CM20" s="3"/>
      <c r="CN20" s="3"/>
      <c r="CO20" s="3"/>
      <c r="CP20" s="3"/>
      <c r="CQ20" s="3"/>
      <c r="CR20" s="3"/>
      <c r="CS20" s="3"/>
      <c r="CT20" s="3"/>
      <c r="CU20" s="3"/>
      <c r="CV20" s="3"/>
      <c r="CW20" s="3"/>
      <c r="CX20" s="3"/>
      <c r="CY20" s="3"/>
      <c r="CZ20" s="3"/>
      <c r="DA20" s="3"/>
      <c r="DB20" s="3"/>
    </row>
    <row r="21" spans="1:106" ht="25.5" customHeight="1" x14ac:dyDescent="0.3">
      <c r="A21" s="3"/>
      <c r="B21" s="3"/>
      <c r="C21" s="11"/>
      <c r="D21" s="11"/>
      <c r="E21" s="11"/>
      <c r="F21" s="11"/>
      <c r="G21" s="11"/>
      <c r="H21" s="11"/>
      <c r="I21" s="30"/>
      <c r="J21" s="31"/>
      <c r="K21" s="25"/>
      <c r="L21" s="25"/>
      <c r="M21" s="25"/>
      <c r="N21" s="25"/>
      <c r="O21" s="25"/>
      <c r="P21" s="25"/>
      <c r="Q21" s="25"/>
      <c r="R21" s="133"/>
      <c r="S21" s="133"/>
      <c r="T21" s="133"/>
      <c r="U21" s="133"/>
      <c r="V21" s="133"/>
      <c r="W21" s="25"/>
      <c r="X21" s="25"/>
      <c r="Y21" s="25"/>
      <c r="Z21" s="25"/>
      <c r="AA21" s="25"/>
      <c r="AB21" s="25"/>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3"/>
      <c r="BR21" s="3"/>
      <c r="BS21" s="3"/>
      <c r="BT21" s="3"/>
      <c r="BU21" s="3"/>
      <c r="BV21" s="3"/>
      <c r="BW21" s="3"/>
      <c r="BX21" s="3"/>
      <c r="BY21" s="3"/>
      <c r="BZ21" s="3"/>
      <c r="CA21" s="3"/>
      <c r="CB21" s="3"/>
      <c r="CC21" s="3"/>
      <c r="CD21" s="3"/>
      <c r="CE21" s="3"/>
      <c r="CF21" s="3"/>
      <c r="CG21" s="3"/>
      <c r="CH21" s="3"/>
      <c r="CI21" s="3"/>
      <c r="CJ21" s="3"/>
      <c r="CM21" s="3"/>
      <c r="CN21" s="3"/>
      <c r="CO21" s="3"/>
      <c r="CP21" s="3"/>
      <c r="CQ21" s="3"/>
      <c r="CR21" s="3"/>
      <c r="CS21" s="3"/>
      <c r="CT21" s="3"/>
      <c r="CU21" s="3"/>
      <c r="CV21" s="3"/>
      <c r="CW21" s="3"/>
      <c r="CX21" s="3"/>
      <c r="CY21" s="3"/>
      <c r="CZ21" s="3"/>
      <c r="DA21" s="3"/>
      <c r="DB21" s="3"/>
    </row>
    <row r="22" spans="1:106" ht="25.5" customHeight="1" x14ac:dyDescent="0.3">
      <c r="A22" s="3"/>
      <c r="B22" s="3"/>
      <c r="C22" s="11"/>
      <c r="D22" s="11"/>
      <c r="E22" s="11"/>
      <c r="F22" s="11"/>
      <c r="G22" s="11"/>
      <c r="H22" s="11"/>
      <c r="I22" s="30"/>
      <c r="J22" s="31"/>
      <c r="K22" s="25"/>
      <c r="L22" s="25"/>
      <c r="M22" s="25"/>
      <c r="N22" s="25"/>
      <c r="O22" s="25"/>
      <c r="P22" s="25"/>
      <c r="Q22" s="25"/>
      <c r="R22" s="25"/>
      <c r="S22" s="25"/>
      <c r="T22" s="25"/>
      <c r="U22" s="25"/>
      <c r="V22" s="25"/>
      <c r="W22" s="25"/>
      <c r="X22" s="25"/>
      <c r="Y22" s="25"/>
      <c r="Z22" s="25"/>
      <c r="AA22" s="25"/>
      <c r="AB22" s="25"/>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3"/>
      <c r="BR22" s="3"/>
      <c r="BS22" s="3"/>
      <c r="BT22" s="3"/>
      <c r="BU22" s="3"/>
      <c r="BV22" s="3"/>
      <c r="BW22" s="3"/>
      <c r="BX22" s="3"/>
      <c r="BY22" s="3"/>
      <c r="BZ22" s="3"/>
      <c r="CA22" s="3"/>
      <c r="CB22" s="3"/>
      <c r="CC22" s="3"/>
      <c r="CD22" s="3"/>
      <c r="CE22" s="3"/>
      <c r="CF22" s="3"/>
      <c r="CG22" s="3"/>
      <c r="CH22" s="3"/>
      <c r="CI22" s="3"/>
      <c r="CJ22" s="3"/>
      <c r="CM22" s="3"/>
      <c r="CN22" s="3"/>
      <c r="CO22" s="3"/>
      <c r="CP22" s="3"/>
      <c r="CQ22" s="3"/>
      <c r="CR22" s="3"/>
      <c r="CS22" s="3"/>
      <c r="CT22" s="3"/>
      <c r="CU22" s="3"/>
      <c r="CV22" s="3"/>
      <c r="CW22" s="3"/>
      <c r="CX22" s="3"/>
      <c r="CY22" s="3"/>
      <c r="CZ22" s="3"/>
      <c r="DA22" s="3"/>
      <c r="DB22" s="3"/>
    </row>
    <row r="23" spans="1:106" ht="21" customHeight="1" x14ac:dyDescent="0.25">
      <c r="A23" s="3"/>
      <c r="B23" s="3"/>
      <c r="C23" s="3"/>
      <c r="D23" s="3"/>
      <c r="E23" s="3"/>
      <c r="F23" s="3"/>
      <c r="G23" s="3"/>
      <c r="H23" s="3"/>
      <c r="I23" s="3"/>
      <c r="J23" s="3"/>
      <c r="K23" s="3"/>
      <c r="L23" s="3"/>
      <c r="M23" s="3"/>
      <c r="N23" s="3"/>
      <c r="O23" s="3"/>
      <c r="P23" s="3"/>
      <c r="Q23" s="3"/>
      <c r="R23" s="3"/>
      <c r="S23" s="3"/>
      <c r="T23" s="3"/>
      <c r="U23" s="3"/>
      <c r="V23" s="3"/>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3"/>
      <c r="BR23" s="3"/>
      <c r="BS23" s="3"/>
      <c r="BT23" s="3"/>
      <c r="BU23" s="3"/>
      <c r="BV23" s="3"/>
      <c r="BW23" s="3"/>
      <c r="BX23" s="3"/>
      <c r="BY23" s="3"/>
      <c r="BZ23" s="3"/>
      <c r="CA23" s="3"/>
      <c r="CB23" s="3"/>
      <c r="CC23" s="3"/>
      <c r="CD23" s="3"/>
      <c r="CE23" s="3"/>
      <c r="CF23" s="3"/>
      <c r="CG23" s="3"/>
      <c r="CH23" s="3"/>
      <c r="CI23" s="3"/>
      <c r="CJ23" s="3"/>
      <c r="CM23" s="3"/>
      <c r="CN23" s="3"/>
      <c r="CO23" s="3"/>
      <c r="CP23" s="3"/>
      <c r="CQ23" s="3"/>
      <c r="CR23" s="3"/>
      <c r="CS23" s="3"/>
      <c r="CT23" s="3"/>
      <c r="CU23" s="3"/>
      <c r="CV23" s="3"/>
      <c r="CW23" s="3"/>
      <c r="CX23" s="3"/>
      <c r="CY23" s="3"/>
      <c r="CZ23" s="3"/>
      <c r="DA23" s="3"/>
      <c r="DB23" s="3"/>
    </row>
    <row r="24" spans="1:106" ht="15" x14ac:dyDescent="0.25">
      <c r="A24" s="3"/>
      <c r="B24" s="3"/>
      <c r="C24" s="3"/>
      <c r="D24" s="3"/>
      <c r="E24" s="3"/>
      <c r="F24" s="3"/>
      <c r="G24" s="3"/>
      <c r="H24" s="3"/>
      <c r="I24" s="3"/>
      <c r="J24" s="3"/>
      <c r="K24" s="3"/>
      <c r="L24" s="3"/>
      <c r="M24" s="3"/>
      <c r="N24" s="3"/>
      <c r="O24" s="3"/>
      <c r="P24" s="3"/>
      <c r="Q24" s="3"/>
      <c r="R24" s="3"/>
      <c r="S24" s="3"/>
      <c r="T24" s="3"/>
      <c r="U24" s="3"/>
      <c r="V24" s="3"/>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3"/>
      <c r="BR24" s="3"/>
      <c r="BS24" s="3"/>
      <c r="BT24" s="3"/>
      <c r="BU24" s="3"/>
      <c r="BV24" s="3"/>
      <c r="BW24" s="3"/>
      <c r="BX24" s="3"/>
      <c r="BY24" s="3"/>
      <c r="BZ24" s="3"/>
      <c r="CA24" s="3"/>
      <c r="CB24" s="3"/>
      <c r="CC24" s="3"/>
      <c r="CD24" s="3"/>
      <c r="CE24" s="3"/>
      <c r="CF24" s="3"/>
      <c r="CG24" s="3"/>
      <c r="CH24" s="3"/>
      <c r="CI24" s="3"/>
      <c r="CJ24" s="3"/>
      <c r="CM24" s="3"/>
      <c r="CN24" s="3"/>
      <c r="CO24" s="3"/>
      <c r="CP24" s="3"/>
      <c r="CQ24" s="3"/>
      <c r="CR24" s="3"/>
      <c r="CS24" s="3"/>
      <c r="CT24" s="3"/>
      <c r="CU24" s="3"/>
      <c r="CV24" s="3"/>
      <c r="CW24" s="3"/>
      <c r="CX24" s="3"/>
      <c r="CY24" s="3"/>
      <c r="CZ24" s="3"/>
      <c r="DA24" s="3"/>
      <c r="DB24" s="3"/>
    </row>
    <row r="25" spans="1:106" ht="377.45" customHeight="1" x14ac:dyDescent="0.25">
      <c r="A25" s="3"/>
      <c r="B25" s="3"/>
      <c r="C25" s="32" t="s">
        <v>18</v>
      </c>
      <c r="D25" s="15" t="s">
        <v>19</v>
      </c>
      <c r="E25" s="26" t="s">
        <v>20</v>
      </c>
      <c r="F25" s="26" t="s">
        <v>21</v>
      </c>
      <c r="G25" s="26" t="s">
        <v>22</v>
      </c>
      <c r="H25" s="28" t="s">
        <v>23</v>
      </c>
      <c r="I25" s="28" t="s">
        <v>24</v>
      </c>
      <c r="J25" s="24" t="s">
        <v>25</v>
      </c>
      <c r="K25" s="24" t="s">
        <v>26</v>
      </c>
      <c r="L25" s="24" t="s">
        <v>27</v>
      </c>
      <c r="M25" s="24" t="s">
        <v>28</v>
      </c>
      <c r="N25" s="27" t="s">
        <v>29</v>
      </c>
      <c r="O25" s="27" t="s">
        <v>30</v>
      </c>
      <c r="P25" s="24" t="s">
        <v>31</v>
      </c>
      <c r="Q25" s="24" t="s">
        <v>32</v>
      </c>
      <c r="R25" s="24" t="s">
        <v>33</v>
      </c>
      <c r="S25" s="29" t="s">
        <v>34</v>
      </c>
      <c r="T25" s="127" t="s">
        <v>35</v>
      </c>
      <c r="U25" s="128"/>
      <c r="V25" s="129"/>
      <c r="W25" s="67" t="s">
        <v>36</v>
      </c>
      <c r="X25" s="67" t="s">
        <v>37</v>
      </c>
      <c r="Y25" s="67" t="s">
        <v>38</v>
      </c>
      <c r="Z25" s="67" t="s">
        <v>39</v>
      </c>
      <c r="AA25" s="67" t="s">
        <v>40</v>
      </c>
      <c r="AB25" s="67" t="s">
        <v>41</v>
      </c>
      <c r="AC25" s="67" t="s">
        <v>42</v>
      </c>
      <c r="AD25" s="67" t="s">
        <v>43</v>
      </c>
      <c r="AE25" s="67" t="s">
        <v>44</v>
      </c>
      <c r="AF25" s="67" t="s">
        <v>45</v>
      </c>
      <c r="AG25" s="67" t="s">
        <v>46</v>
      </c>
      <c r="AH25" s="67" t="s">
        <v>47</v>
      </c>
      <c r="AI25" s="67" t="s">
        <v>48</v>
      </c>
      <c r="AJ25" s="67" t="s">
        <v>49</v>
      </c>
      <c r="AK25" s="67" t="s">
        <v>50</v>
      </c>
      <c r="AL25" s="67" t="s">
        <v>51</v>
      </c>
      <c r="AM25" s="67" t="s">
        <v>52</v>
      </c>
      <c r="AN25" s="67" t="s">
        <v>53</v>
      </c>
      <c r="AO25" s="67" t="s">
        <v>54</v>
      </c>
      <c r="AP25" s="67" t="s">
        <v>55</v>
      </c>
      <c r="AQ25" s="67" t="s">
        <v>56</v>
      </c>
      <c r="AR25" s="67" t="s">
        <v>57</v>
      </c>
      <c r="AS25" s="67" t="s">
        <v>58</v>
      </c>
      <c r="AT25" s="67" t="s">
        <v>59</v>
      </c>
      <c r="AU25" s="67" t="s">
        <v>60</v>
      </c>
      <c r="AV25" s="67" t="s">
        <v>61</v>
      </c>
      <c r="AW25" s="67" t="s">
        <v>62</v>
      </c>
      <c r="AX25" s="67" t="s">
        <v>63</v>
      </c>
      <c r="AY25" s="67" t="s">
        <v>64</v>
      </c>
      <c r="AZ25" s="67"/>
      <c r="BA25" s="67" t="s">
        <v>65</v>
      </c>
      <c r="BB25" s="67" t="s">
        <v>66</v>
      </c>
      <c r="BC25" s="67" t="s">
        <v>67</v>
      </c>
      <c r="BD25" s="67" t="s">
        <v>68</v>
      </c>
      <c r="BE25" s="67" t="s">
        <v>69</v>
      </c>
      <c r="BF25" s="67" t="s">
        <v>70</v>
      </c>
      <c r="BG25" s="67" t="s">
        <v>71</v>
      </c>
      <c r="BH25" s="67" t="s">
        <v>72</v>
      </c>
      <c r="BI25" s="67" t="s">
        <v>73</v>
      </c>
      <c r="BJ25" s="67" t="s">
        <v>74</v>
      </c>
      <c r="BK25" s="67" t="s">
        <v>75</v>
      </c>
      <c r="BL25" s="67" t="s">
        <v>76</v>
      </c>
      <c r="BM25" s="67" t="s">
        <v>77</v>
      </c>
      <c r="BN25" s="67" t="s">
        <v>78</v>
      </c>
      <c r="BO25" s="67" t="s">
        <v>79</v>
      </c>
      <c r="BP25" s="67" t="s">
        <v>80</v>
      </c>
      <c r="BQ25" s="67" t="s">
        <v>81</v>
      </c>
      <c r="BR25" s="67" t="s">
        <v>82</v>
      </c>
      <c r="BS25" s="67" t="s">
        <v>83</v>
      </c>
      <c r="BT25" s="67" t="s">
        <v>84</v>
      </c>
      <c r="BU25" s="67" t="s">
        <v>85</v>
      </c>
      <c r="BV25" s="67" t="s">
        <v>86</v>
      </c>
      <c r="BW25" s="67" t="s">
        <v>87</v>
      </c>
      <c r="BX25" s="67" t="s">
        <v>88</v>
      </c>
      <c r="BY25" s="67" t="s">
        <v>89</v>
      </c>
      <c r="BZ25" s="67" t="s">
        <v>90</v>
      </c>
      <c r="CA25" s="67" t="s">
        <v>91</v>
      </c>
      <c r="CB25" s="67" t="s">
        <v>92</v>
      </c>
      <c r="CC25" s="67" t="s">
        <v>93</v>
      </c>
      <c r="CD25" s="67" t="s">
        <v>94</v>
      </c>
      <c r="CE25" s="67" t="s">
        <v>95</v>
      </c>
      <c r="CF25" s="67" t="s">
        <v>96</v>
      </c>
      <c r="CG25" s="67" t="s">
        <v>97</v>
      </c>
      <c r="CH25" s="67" t="s">
        <v>98</v>
      </c>
      <c r="CI25" s="67" t="s">
        <v>99</v>
      </c>
      <c r="CJ25" s="67" t="s">
        <v>100</v>
      </c>
      <c r="CK25" s="67" t="s">
        <v>101</v>
      </c>
      <c r="CL25" s="67" t="s">
        <v>102</v>
      </c>
      <c r="CM25" s="67" t="s">
        <v>103</v>
      </c>
      <c r="CN25" s="67" t="s">
        <v>104</v>
      </c>
      <c r="CO25" s="67" t="s">
        <v>105</v>
      </c>
      <c r="CP25" s="67" t="s">
        <v>106</v>
      </c>
      <c r="CQ25" s="67"/>
      <c r="CR25" s="67" t="s">
        <v>107</v>
      </c>
      <c r="CS25" s="67" t="s">
        <v>108</v>
      </c>
      <c r="CT25" s="67" t="s">
        <v>109</v>
      </c>
      <c r="CU25" s="67" t="s">
        <v>110</v>
      </c>
      <c r="CV25" s="67" t="s">
        <v>111</v>
      </c>
      <c r="CW25" s="67" t="s">
        <v>112</v>
      </c>
      <c r="CX25" s="3"/>
      <c r="CY25" s="3"/>
      <c r="CZ25" s="3"/>
      <c r="DA25" s="3"/>
      <c r="DB25" s="3"/>
    </row>
    <row r="26" spans="1:106" ht="23.45" customHeight="1" x14ac:dyDescent="0.25">
      <c r="A26" s="3"/>
      <c r="B26" s="3"/>
      <c r="C26" s="7"/>
      <c r="D26" s="14"/>
      <c r="E26" s="14"/>
      <c r="F26" s="14"/>
      <c r="G26" s="14"/>
      <c r="H26" s="14"/>
      <c r="I26" s="8"/>
      <c r="J26" s="8"/>
      <c r="K26" s="8"/>
      <c r="L26" s="8"/>
      <c r="M26" s="8"/>
      <c r="N26" s="8"/>
      <c r="O26" s="8"/>
      <c r="P26" s="8"/>
      <c r="Q26" s="8"/>
      <c r="R26" s="8"/>
      <c r="S26" s="8"/>
      <c r="T26" s="35" t="s">
        <v>113</v>
      </c>
      <c r="U26" s="36" t="s">
        <v>114</v>
      </c>
      <c r="V26" s="36" t="s">
        <v>115</v>
      </c>
      <c r="W26" s="68"/>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c r="BN26" s="69"/>
      <c r="BO26" s="69"/>
      <c r="BP26" s="69"/>
      <c r="BQ26" s="69"/>
      <c r="BR26" s="69"/>
      <c r="BS26" s="69"/>
      <c r="BT26" s="69"/>
      <c r="BU26" s="69"/>
      <c r="BV26" s="69"/>
      <c r="BW26" s="69"/>
      <c r="BX26" s="69"/>
      <c r="BY26" s="69"/>
      <c r="BZ26" s="69"/>
      <c r="CA26" s="69"/>
      <c r="CB26" s="69"/>
      <c r="CC26" s="69"/>
      <c r="CD26" s="70"/>
      <c r="CE26" s="70"/>
      <c r="CF26" s="70"/>
      <c r="CG26" s="70"/>
      <c r="CH26" s="70"/>
      <c r="CI26" s="70"/>
      <c r="CJ26" s="70"/>
      <c r="CK26" s="70"/>
      <c r="CL26" s="70"/>
      <c r="CM26" s="70"/>
      <c r="CN26" s="70"/>
      <c r="CO26" s="70"/>
      <c r="CP26" s="70"/>
      <c r="CQ26" s="70"/>
      <c r="CR26" s="70"/>
      <c r="CS26" s="70"/>
      <c r="CT26" s="70"/>
      <c r="CU26" s="70"/>
      <c r="CV26" s="70"/>
      <c r="CW26" s="70"/>
      <c r="CX26" s="3"/>
      <c r="CY26" s="3"/>
      <c r="CZ26" s="3"/>
      <c r="DA26" s="3"/>
      <c r="DB26" s="3"/>
    </row>
    <row r="27" spans="1:106" ht="175.9" customHeight="1" x14ac:dyDescent="0.25">
      <c r="A27" s="3"/>
      <c r="B27" s="122" t="s">
        <v>120</v>
      </c>
      <c r="C27" s="81" t="s">
        <v>116</v>
      </c>
      <c r="D27" s="18">
        <v>20</v>
      </c>
      <c r="E27" s="18">
        <v>1</v>
      </c>
      <c r="F27" s="18">
        <v>3</v>
      </c>
      <c r="G27" s="18"/>
      <c r="H27" s="18">
        <v>0</v>
      </c>
      <c r="I27" s="101">
        <v>61</v>
      </c>
      <c r="J27" s="97">
        <v>7</v>
      </c>
      <c r="K27" s="97">
        <v>3</v>
      </c>
      <c r="L27" s="97">
        <v>3</v>
      </c>
      <c r="M27" s="97">
        <v>24</v>
      </c>
      <c r="N27" s="97">
        <v>0</v>
      </c>
      <c r="O27" s="97">
        <v>0</v>
      </c>
      <c r="P27" s="97">
        <v>0</v>
      </c>
      <c r="Q27" s="97">
        <v>0</v>
      </c>
      <c r="R27" s="98">
        <v>20</v>
      </c>
      <c r="S27" s="99">
        <v>4</v>
      </c>
      <c r="T27" s="86" t="s">
        <v>117</v>
      </c>
      <c r="U27" s="87" t="s">
        <v>118</v>
      </c>
      <c r="V27" s="88" t="s">
        <v>119</v>
      </c>
      <c r="W27" s="76"/>
      <c r="X27" s="72"/>
      <c r="Y27" s="72"/>
      <c r="Z27" s="72"/>
      <c r="AA27" s="72"/>
      <c r="AB27" s="72"/>
      <c r="AC27" s="71"/>
      <c r="AD27" s="71"/>
      <c r="AE27" s="72"/>
      <c r="AF27" s="72"/>
      <c r="AG27" s="71"/>
      <c r="AH27" s="72"/>
      <c r="AI27" s="72"/>
      <c r="AJ27" s="71"/>
      <c r="AK27" s="72"/>
      <c r="AL27" s="71"/>
      <c r="AM27" s="71"/>
      <c r="AN27" s="71"/>
      <c r="AO27" s="72"/>
      <c r="AP27" s="72"/>
      <c r="AQ27" s="72"/>
      <c r="AR27" s="72"/>
      <c r="AS27" s="71"/>
      <c r="AT27" s="72"/>
      <c r="AU27" s="72"/>
      <c r="AV27" s="72"/>
      <c r="AW27" s="72"/>
      <c r="AX27" s="72"/>
      <c r="AY27" s="71"/>
      <c r="AZ27" s="72"/>
      <c r="BA27" s="72"/>
      <c r="BB27" s="72"/>
      <c r="BC27" s="72"/>
      <c r="BD27" s="72"/>
      <c r="BE27" s="72"/>
      <c r="BF27" s="72"/>
      <c r="BG27" s="72"/>
      <c r="BH27" s="72"/>
      <c r="BI27" s="72"/>
      <c r="BJ27" s="72"/>
      <c r="BK27" s="72"/>
      <c r="BL27" s="72"/>
      <c r="BM27" s="72"/>
      <c r="BN27" s="72"/>
      <c r="BO27" s="72"/>
      <c r="BP27" s="72"/>
      <c r="BQ27" s="72"/>
      <c r="BR27" s="72"/>
      <c r="BS27" s="72"/>
      <c r="BT27" s="72"/>
      <c r="BU27" s="72"/>
      <c r="BV27" s="72"/>
      <c r="BW27" s="72"/>
      <c r="BX27" s="72"/>
      <c r="BY27" s="72"/>
      <c r="BZ27" s="72"/>
      <c r="CA27" s="72"/>
      <c r="CB27" s="72"/>
      <c r="CC27" s="72"/>
      <c r="CD27" s="71"/>
      <c r="CE27" s="72"/>
      <c r="CF27" s="72"/>
      <c r="CG27" s="72"/>
      <c r="CH27" s="72"/>
      <c r="CI27" s="72"/>
      <c r="CJ27" s="72"/>
      <c r="CK27" s="72"/>
      <c r="CL27" s="71"/>
      <c r="CM27" s="72"/>
      <c r="CN27" s="73"/>
      <c r="CO27" s="72"/>
      <c r="CP27" s="72"/>
      <c r="CQ27" s="72"/>
      <c r="CR27" s="72"/>
      <c r="CS27" s="71"/>
      <c r="CT27" s="72"/>
      <c r="CU27" s="73"/>
      <c r="CV27" s="71"/>
      <c r="CW27" s="72"/>
      <c r="CX27" s="3"/>
      <c r="CY27" s="3"/>
      <c r="CZ27" s="3"/>
      <c r="DA27" s="3"/>
      <c r="DB27" s="3"/>
    </row>
    <row r="28" spans="1:106" ht="150.6" customHeight="1" x14ac:dyDescent="0.25">
      <c r="A28" s="3"/>
      <c r="B28" s="122"/>
      <c r="C28" s="81" t="s">
        <v>124</v>
      </c>
      <c r="D28" s="18">
        <v>20</v>
      </c>
      <c r="E28" s="18">
        <v>1</v>
      </c>
      <c r="F28" s="18">
        <v>8</v>
      </c>
      <c r="G28" s="18"/>
      <c r="H28" s="18">
        <v>0</v>
      </c>
      <c r="I28" s="92">
        <v>40</v>
      </c>
      <c r="J28" s="93">
        <v>7</v>
      </c>
      <c r="K28" s="93">
        <v>7</v>
      </c>
      <c r="L28" s="93">
        <v>0</v>
      </c>
      <c r="M28" s="93">
        <v>18</v>
      </c>
      <c r="N28" s="93">
        <v>3</v>
      </c>
      <c r="O28" s="93">
        <v>0</v>
      </c>
      <c r="P28" s="93">
        <v>0</v>
      </c>
      <c r="Q28" s="93">
        <v>0</v>
      </c>
      <c r="R28" s="94">
        <v>2.5</v>
      </c>
      <c r="S28" s="95">
        <v>2.5</v>
      </c>
      <c r="T28" s="86" t="s">
        <v>125</v>
      </c>
      <c r="U28" s="87" t="s">
        <v>126</v>
      </c>
      <c r="V28" s="88" t="s">
        <v>127</v>
      </c>
      <c r="W28" s="76"/>
      <c r="X28" s="72"/>
      <c r="Y28" s="72"/>
      <c r="Z28" s="72"/>
      <c r="AA28" s="72"/>
      <c r="AB28" s="72"/>
      <c r="AC28" s="72"/>
      <c r="AD28" s="72"/>
      <c r="AE28" s="71"/>
      <c r="AF28" s="71"/>
      <c r="AG28" s="71"/>
      <c r="AH28" s="73"/>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3"/>
      <c r="BI28" s="72"/>
      <c r="BJ28" s="72"/>
      <c r="BK28" s="72"/>
      <c r="BL28" s="72"/>
      <c r="BM28" s="72"/>
      <c r="BN28" s="71"/>
      <c r="BO28" s="72"/>
      <c r="BP28" s="72"/>
      <c r="BQ28" s="72"/>
      <c r="BR28" s="72"/>
      <c r="BS28" s="72"/>
      <c r="BT28" s="72"/>
      <c r="BU28" s="72"/>
      <c r="BV28" s="72"/>
      <c r="BW28" s="72"/>
      <c r="BX28" s="72"/>
      <c r="BY28" s="72"/>
      <c r="BZ28" s="72"/>
      <c r="CA28" s="72"/>
      <c r="CB28" s="72"/>
      <c r="CC28" s="72"/>
      <c r="CD28" s="72"/>
      <c r="CE28" s="72"/>
      <c r="CF28" s="72"/>
      <c r="CG28" s="72"/>
      <c r="CH28" s="72"/>
      <c r="CI28" s="72"/>
      <c r="CJ28" s="72"/>
      <c r="CK28" s="72"/>
      <c r="CL28" s="72"/>
      <c r="CM28" s="72"/>
      <c r="CN28" s="72"/>
      <c r="CO28" s="72"/>
      <c r="CP28" s="72"/>
      <c r="CQ28" s="72"/>
      <c r="CR28" s="72"/>
      <c r="CS28" s="72"/>
      <c r="CT28" s="72"/>
      <c r="CU28" s="72"/>
      <c r="CV28" s="72"/>
      <c r="CW28" s="77"/>
      <c r="CX28" s="3"/>
      <c r="CY28" s="3"/>
      <c r="CZ28" s="3"/>
      <c r="DA28" s="3"/>
      <c r="DB28" s="3"/>
    </row>
    <row r="29" spans="1:106" ht="112.15" customHeight="1" x14ac:dyDescent="0.25">
      <c r="A29" s="3"/>
      <c r="B29" s="122"/>
      <c r="C29" s="81" t="s">
        <v>135</v>
      </c>
      <c r="D29" s="18">
        <v>20</v>
      </c>
      <c r="E29" s="18">
        <v>4</v>
      </c>
      <c r="F29" s="18">
        <v>6</v>
      </c>
      <c r="G29" s="18"/>
      <c r="H29" s="18">
        <v>0</v>
      </c>
      <c r="I29" s="101">
        <v>54</v>
      </c>
      <c r="J29" s="97">
        <v>0</v>
      </c>
      <c r="K29" s="97">
        <v>0</v>
      </c>
      <c r="L29" s="97">
        <v>0</v>
      </c>
      <c r="M29" s="97">
        <v>30</v>
      </c>
      <c r="N29" s="97">
        <v>0</v>
      </c>
      <c r="O29" s="97">
        <v>0</v>
      </c>
      <c r="P29" s="97">
        <v>0</v>
      </c>
      <c r="Q29" s="97">
        <v>0</v>
      </c>
      <c r="R29" s="98">
        <v>20</v>
      </c>
      <c r="S29" s="99">
        <v>4</v>
      </c>
      <c r="T29" s="86" t="s">
        <v>136</v>
      </c>
      <c r="U29" s="87" t="s">
        <v>137</v>
      </c>
      <c r="V29" s="88" t="s">
        <v>138</v>
      </c>
      <c r="W29" s="71"/>
      <c r="X29" s="71"/>
      <c r="Y29" s="72"/>
      <c r="Z29" s="72"/>
      <c r="AA29" s="72"/>
      <c r="AB29" s="72"/>
      <c r="AC29" s="72"/>
      <c r="AD29" s="71"/>
      <c r="AE29" s="72"/>
      <c r="AF29" s="72"/>
      <c r="AG29" s="72"/>
      <c r="AH29" s="72"/>
      <c r="AI29" s="72"/>
      <c r="AJ29" s="71"/>
      <c r="AK29" s="72"/>
      <c r="AL29" s="71"/>
      <c r="AM29" s="72"/>
      <c r="AN29" s="72"/>
      <c r="AO29" s="72"/>
      <c r="AP29" s="72"/>
      <c r="AQ29" s="72"/>
      <c r="AR29" s="72"/>
      <c r="AS29" s="72"/>
      <c r="AT29" s="71"/>
      <c r="AU29" s="71"/>
      <c r="AV29" s="71"/>
      <c r="AW29" s="72"/>
      <c r="AX29" s="72"/>
      <c r="AY29" s="72"/>
      <c r="AZ29" s="72"/>
      <c r="BA29" s="72"/>
      <c r="BB29" s="72"/>
      <c r="BC29" s="72"/>
      <c r="BD29" s="72"/>
      <c r="BE29" s="71"/>
      <c r="BF29" s="72"/>
      <c r="BG29" s="72"/>
      <c r="BH29" s="72"/>
      <c r="BI29" s="72"/>
      <c r="BJ29" s="72"/>
      <c r="BK29" s="72"/>
      <c r="BL29" s="72"/>
      <c r="BM29" s="72"/>
      <c r="BN29" s="72"/>
      <c r="BO29" s="71"/>
      <c r="BP29" s="72"/>
      <c r="BQ29" s="72"/>
      <c r="BR29" s="71"/>
      <c r="BS29" s="72"/>
      <c r="BT29" s="72"/>
      <c r="BU29" s="72"/>
      <c r="BV29" s="71"/>
      <c r="BW29" s="71"/>
      <c r="BX29" s="71"/>
      <c r="BY29" s="71"/>
      <c r="BZ29" s="72"/>
      <c r="CA29" s="72"/>
      <c r="CB29" s="72"/>
      <c r="CC29" s="72"/>
      <c r="CD29" s="72"/>
      <c r="CE29" s="71"/>
      <c r="CF29" s="72"/>
      <c r="CG29" s="72"/>
      <c r="CH29" s="72"/>
      <c r="CI29" s="72"/>
      <c r="CJ29" s="72"/>
      <c r="CK29" s="72"/>
      <c r="CL29" s="72"/>
      <c r="CM29" s="72"/>
      <c r="CN29" s="72"/>
      <c r="CO29" s="72"/>
      <c r="CP29" s="72"/>
      <c r="CQ29" s="72"/>
      <c r="CR29" s="72"/>
      <c r="CS29" s="71"/>
      <c r="CT29" s="72"/>
      <c r="CU29" s="72"/>
      <c r="CV29" s="71"/>
      <c r="CW29" s="72"/>
      <c r="CX29" s="3"/>
      <c r="CY29" s="3"/>
      <c r="CZ29" s="3"/>
      <c r="DA29" s="3"/>
      <c r="DB29" s="3"/>
    </row>
    <row r="30" spans="1:106" ht="175.15" customHeight="1" x14ac:dyDescent="0.25">
      <c r="A30" s="3"/>
      <c r="B30" s="122"/>
      <c r="C30" s="81" t="s">
        <v>121</v>
      </c>
      <c r="D30" s="18">
        <v>20</v>
      </c>
      <c r="E30" s="18">
        <v>1</v>
      </c>
      <c r="F30" s="18">
        <v>9</v>
      </c>
      <c r="G30" s="18"/>
      <c r="H30" s="18">
        <v>0</v>
      </c>
      <c r="I30" s="92">
        <v>45</v>
      </c>
      <c r="J30" s="93">
        <v>7.5</v>
      </c>
      <c r="K30" s="93">
        <v>10</v>
      </c>
      <c r="L30" s="93">
        <v>0</v>
      </c>
      <c r="M30" s="93">
        <v>15</v>
      </c>
      <c r="N30" s="93">
        <v>2.5</v>
      </c>
      <c r="O30" s="93">
        <v>0</v>
      </c>
      <c r="P30" s="93">
        <v>0</v>
      </c>
      <c r="Q30" s="93">
        <v>0</v>
      </c>
      <c r="R30" s="94">
        <v>5</v>
      </c>
      <c r="S30" s="95">
        <v>5</v>
      </c>
      <c r="T30" s="86" t="s">
        <v>122</v>
      </c>
      <c r="U30" s="87" t="s">
        <v>204</v>
      </c>
      <c r="V30" s="88" t="s">
        <v>123</v>
      </c>
      <c r="W30" s="71"/>
      <c r="X30" s="72"/>
      <c r="Y30" s="71"/>
      <c r="Z30" s="72"/>
      <c r="AA30" s="73"/>
      <c r="AB30" s="72"/>
      <c r="AC30" s="72"/>
      <c r="AD30" s="72"/>
      <c r="AE30" s="72"/>
      <c r="AF30" s="72"/>
      <c r="AG30" s="71"/>
      <c r="AH30" s="72"/>
      <c r="AI30" s="73"/>
      <c r="AJ30" s="72"/>
      <c r="AK30" s="73"/>
      <c r="AL30" s="72"/>
      <c r="AM30" s="71"/>
      <c r="AN30" s="71"/>
      <c r="AO30" s="71"/>
      <c r="AP30" s="72"/>
      <c r="AQ30" s="72"/>
      <c r="AR30" s="72"/>
      <c r="AS30" s="72"/>
      <c r="AT30" s="72"/>
      <c r="AU30" s="73"/>
      <c r="AV30" s="72"/>
      <c r="AW30" s="72"/>
      <c r="AX30" s="72"/>
      <c r="AY30" s="72"/>
      <c r="AZ30" s="72"/>
      <c r="BA30" s="73"/>
      <c r="BB30" s="73"/>
      <c r="BC30" s="72"/>
      <c r="BD30" s="71"/>
      <c r="BE30" s="73"/>
      <c r="BF30" s="72"/>
      <c r="BG30" s="74"/>
      <c r="BH30" s="73"/>
      <c r="BI30" s="72"/>
      <c r="BJ30" s="73"/>
      <c r="BK30" s="72"/>
      <c r="BL30" s="74"/>
      <c r="BM30" s="74"/>
      <c r="BN30" s="72"/>
      <c r="BO30" s="72"/>
      <c r="BP30" s="72"/>
      <c r="BQ30" s="72"/>
      <c r="BR30" s="72"/>
      <c r="BS30" s="72"/>
      <c r="BT30" s="74"/>
      <c r="BU30" s="72"/>
      <c r="BV30" s="72"/>
      <c r="BW30" s="72"/>
      <c r="BX30" s="72"/>
      <c r="BY30" s="72"/>
      <c r="BZ30" s="72"/>
      <c r="CA30" s="72"/>
      <c r="CB30" s="74"/>
      <c r="CC30" s="72"/>
      <c r="CD30" s="72"/>
      <c r="CE30" s="73"/>
      <c r="CF30" s="72"/>
      <c r="CG30" s="72"/>
      <c r="CH30" s="72"/>
      <c r="CI30" s="72"/>
      <c r="CJ30" s="72"/>
      <c r="CK30" s="72"/>
      <c r="CL30" s="72"/>
      <c r="CM30" s="72"/>
      <c r="CN30" s="72"/>
      <c r="CO30" s="72"/>
      <c r="CP30" s="72"/>
      <c r="CQ30" s="72"/>
      <c r="CR30" s="72"/>
      <c r="CS30" s="72"/>
      <c r="CT30" s="72"/>
      <c r="CU30" s="72"/>
      <c r="CV30" s="72"/>
      <c r="CW30" s="75"/>
      <c r="CX30" s="3"/>
      <c r="CY30" s="3"/>
      <c r="CZ30" s="3"/>
      <c r="DA30" s="3"/>
      <c r="DB30" s="3"/>
    </row>
    <row r="31" spans="1:106" ht="224.25" customHeight="1" x14ac:dyDescent="0.25">
      <c r="A31" s="3"/>
      <c r="B31" s="122"/>
      <c r="C31" s="81" t="s">
        <v>132</v>
      </c>
      <c r="D31" s="18">
        <v>20</v>
      </c>
      <c r="E31" s="18">
        <v>1</v>
      </c>
      <c r="F31" s="18">
        <v>10</v>
      </c>
      <c r="G31" s="18"/>
      <c r="H31" s="18">
        <v>0</v>
      </c>
      <c r="I31" s="92">
        <v>45</v>
      </c>
      <c r="J31" s="93">
        <v>7.5</v>
      </c>
      <c r="K31" s="100">
        <v>10</v>
      </c>
      <c r="L31" s="100">
        <v>0</v>
      </c>
      <c r="M31" s="102">
        <v>15</v>
      </c>
      <c r="N31" s="93">
        <v>2.5</v>
      </c>
      <c r="O31" s="93">
        <v>0</v>
      </c>
      <c r="P31" s="93">
        <v>0</v>
      </c>
      <c r="Q31" s="93">
        <v>0</v>
      </c>
      <c r="R31" s="94">
        <v>5</v>
      </c>
      <c r="S31" s="95">
        <v>5</v>
      </c>
      <c r="T31" s="86" t="s">
        <v>133</v>
      </c>
      <c r="U31" s="87" t="s">
        <v>134</v>
      </c>
      <c r="V31" s="88" t="s">
        <v>123</v>
      </c>
      <c r="W31" s="71"/>
      <c r="X31" s="72"/>
      <c r="Y31" s="71"/>
      <c r="Z31" s="72"/>
      <c r="AA31" s="73"/>
      <c r="AB31" s="72"/>
      <c r="AC31" s="72"/>
      <c r="AD31" s="72"/>
      <c r="AE31" s="72"/>
      <c r="AF31" s="72"/>
      <c r="AG31" s="71"/>
      <c r="AH31" s="72"/>
      <c r="AI31" s="73"/>
      <c r="AJ31" s="72"/>
      <c r="AK31" s="73"/>
      <c r="AL31" s="72"/>
      <c r="AM31" s="71"/>
      <c r="AN31" s="71"/>
      <c r="AO31" s="71"/>
      <c r="AP31" s="72"/>
      <c r="AQ31" s="72"/>
      <c r="AR31" s="72"/>
      <c r="AS31" s="72"/>
      <c r="AT31" s="72"/>
      <c r="AU31" s="73"/>
      <c r="AV31" s="72"/>
      <c r="AW31" s="72"/>
      <c r="AX31" s="72"/>
      <c r="AY31" s="72"/>
      <c r="AZ31" s="72"/>
      <c r="BA31" s="73"/>
      <c r="BB31" s="73"/>
      <c r="BC31" s="72"/>
      <c r="BD31" s="71"/>
      <c r="BE31" s="73"/>
      <c r="BF31" s="72"/>
      <c r="BG31" s="74"/>
      <c r="BH31" s="73"/>
      <c r="BI31" s="72"/>
      <c r="BJ31" s="73"/>
      <c r="BK31" s="72"/>
      <c r="BL31" s="74"/>
      <c r="BM31" s="74"/>
      <c r="BN31" s="72"/>
      <c r="BO31" s="72"/>
      <c r="BP31" s="72"/>
      <c r="BQ31" s="72"/>
      <c r="BR31" s="72"/>
      <c r="BS31" s="72"/>
      <c r="BT31" s="74"/>
      <c r="BU31" s="72"/>
      <c r="BV31" s="72"/>
      <c r="BW31" s="72"/>
      <c r="BX31" s="72"/>
      <c r="BY31" s="72"/>
      <c r="BZ31" s="72"/>
      <c r="CA31" s="72"/>
      <c r="CB31" s="74"/>
      <c r="CC31" s="72"/>
      <c r="CD31" s="72"/>
      <c r="CE31" s="72"/>
      <c r="CF31" s="72"/>
      <c r="CG31" s="72"/>
      <c r="CH31" s="72"/>
      <c r="CI31" s="72"/>
      <c r="CJ31" s="72"/>
      <c r="CK31" s="72"/>
      <c r="CL31" s="72"/>
      <c r="CM31" s="72"/>
      <c r="CN31" s="72"/>
      <c r="CO31" s="72"/>
      <c r="CP31" s="72"/>
      <c r="CQ31" s="72"/>
      <c r="CR31" s="72"/>
      <c r="CS31" s="72"/>
      <c r="CT31" s="72"/>
      <c r="CU31" s="72"/>
      <c r="CV31" s="72"/>
      <c r="CW31" s="75"/>
      <c r="CX31" s="3"/>
      <c r="CY31" s="3"/>
      <c r="CZ31" s="3"/>
      <c r="DA31" s="3"/>
      <c r="DB31" s="3"/>
    </row>
    <row r="32" spans="1:106" ht="233.25" customHeight="1" x14ac:dyDescent="0.25">
      <c r="A32" s="3"/>
      <c r="B32" s="122"/>
      <c r="C32" s="81" t="s">
        <v>128</v>
      </c>
      <c r="D32" s="18">
        <v>20</v>
      </c>
      <c r="E32" s="18">
        <v>1</v>
      </c>
      <c r="F32" s="18">
        <v>11</v>
      </c>
      <c r="G32" s="18"/>
      <c r="H32" s="18">
        <v>0</v>
      </c>
      <c r="I32" s="92">
        <v>40</v>
      </c>
      <c r="J32" s="93">
        <v>5</v>
      </c>
      <c r="K32" s="93">
        <v>10</v>
      </c>
      <c r="L32" s="93">
        <v>5</v>
      </c>
      <c r="M32" s="93">
        <v>10</v>
      </c>
      <c r="N32" s="93">
        <v>5</v>
      </c>
      <c r="O32" s="93">
        <v>0</v>
      </c>
      <c r="P32" s="93">
        <v>0</v>
      </c>
      <c r="Q32" s="93">
        <v>0</v>
      </c>
      <c r="R32" s="94">
        <v>2</v>
      </c>
      <c r="S32" s="95">
        <v>3</v>
      </c>
      <c r="T32" s="86" t="s">
        <v>129</v>
      </c>
      <c r="U32" s="87" t="s">
        <v>130</v>
      </c>
      <c r="V32" s="88" t="s">
        <v>131</v>
      </c>
      <c r="W32" s="71"/>
      <c r="X32" s="71"/>
      <c r="Y32" s="72"/>
      <c r="Z32" s="72"/>
      <c r="AA32" s="73"/>
      <c r="AB32" s="73"/>
      <c r="AC32" s="71"/>
      <c r="AD32" s="71"/>
      <c r="AE32" s="72"/>
      <c r="AF32" s="72"/>
      <c r="AG32" s="71"/>
      <c r="AH32" s="73"/>
      <c r="AI32" s="73"/>
      <c r="AJ32" s="71"/>
      <c r="AK32" s="72"/>
      <c r="AL32" s="71"/>
      <c r="AM32" s="71"/>
      <c r="AN32" s="71"/>
      <c r="AO32" s="73"/>
      <c r="AP32" s="73"/>
      <c r="AQ32" s="71"/>
      <c r="AR32" s="73"/>
      <c r="AS32" s="71"/>
      <c r="AT32" s="73"/>
      <c r="AU32" s="72"/>
      <c r="AV32" s="72"/>
      <c r="AW32" s="72"/>
      <c r="AX32" s="72"/>
      <c r="AY32" s="72"/>
      <c r="AZ32" s="72"/>
      <c r="BA32" s="71"/>
      <c r="BB32" s="72"/>
      <c r="BC32" s="71"/>
      <c r="BD32" s="73"/>
      <c r="BE32" s="71"/>
      <c r="BF32" s="71"/>
      <c r="BG32" s="72"/>
      <c r="BH32" s="72"/>
      <c r="BI32" s="71"/>
      <c r="BJ32" s="73"/>
      <c r="BK32" s="72"/>
      <c r="BL32" s="74"/>
      <c r="BM32" s="74"/>
      <c r="BN32" s="71"/>
      <c r="BO32" s="72"/>
      <c r="BP32" s="72"/>
      <c r="BQ32" s="72"/>
      <c r="BR32" s="72"/>
      <c r="BS32" s="72"/>
      <c r="BT32" s="71"/>
      <c r="BU32" s="74"/>
      <c r="BV32" s="74"/>
      <c r="BW32" s="73"/>
      <c r="BX32" s="72"/>
      <c r="BY32" s="72"/>
      <c r="BZ32" s="73"/>
      <c r="CA32" s="74"/>
      <c r="CB32" s="74"/>
      <c r="CC32" s="72"/>
      <c r="CD32" s="71"/>
      <c r="CE32" s="72"/>
      <c r="CF32" s="72"/>
      <c r="CG32" s="72"/>
      <c r="CH32" s="72"/>
      <c r="CI32" s="72"/>
      <c r="CJ32" s="72"/>
      <c r="CK32" s="73"/>
      <c r="CL32" s="72"/>
      <c r="CM32" s="72"/>
      <c r="CN32" s="71"/>
      <c r="CO32" s="72"/>
      <c r="CP32" s="73"/>
      <c r="CQ32" s="72"/>
      <c r="CR32" s="71"/>
      <c r="CS32" s="71"/>
      <c r="CT32" s="72"/>
      <c r="CU32" s="71"/>
      <c r="CV32" s="71"/>
      <c r="CW32" s="75"/>
      <c r="CX32" s="3"/>
      <c r="CY32" s="3"/>
      <c r="CZ32" s="3"/>
      <c r="DA32" s="3"/>
      <c r="DB32" s="3"/>
    </row>
    <row r="33" spans="1:106" ht="206.25" customHeight="1" x14ac:dyDescent="0.25">
      <c r="A33" s="3"/>
      <c r="B33" s="122"/>
      <c r="C33" s="81" t="s">
        <v>139</v>
      </c>
      <c r="D33" s="18">
        <v>1</v>
      </c>
      <c r="E33" s="18">
        <v>1</v>
      </c>
      <c r="F33" s="18">
        <v>12</v>
      </c>
      <c r="G33" s="18"/>
      <c r="H33" s="18">
        <v>0</v>
      </c>
      <c r="I33" s="96">
        <v>40</v>
      </c>
      <c r="J33" s="97">
        <v>0</v>
      </c>
      <c r="K33" s="97">
        <v>0</v>
      </c>
      <c r="L33" s="97">
        <v>5</v>
      </c>
      <c r="M33" s="97">
        <v>0</v>
      </c>
      <c r="N33" s="97">
        <v>0</v>
      </c>
      <c r="O33" s="97">
        <v>0</v>
      </c>
      <c r="P33" s="97">
        <v>15</v>
      </c>
      <c r="Q33" s="97">
        <v>0</v>
      </c>
      <c r="R33" s="98">
        <v>10</v>
      </c>
      <c r="S33" s="99">
        <v>10</v>
      </c>
      <c r="T33" s="86" t="s">
        <v>140</v>
      </c>
      <c r="U33" s="87" t="s">
        <v>141</v>
      </c>
      <c r="V33" s="88" t="s">
        <v>142</v>
      </c>
      <c r="W33" s="71"/>
      <c r="X33" s="72"/>
      <c r="Y33" s="71"/>
      <c r="Z33" s="72"/>
      <c r="AA33" s="73"/>
      <c r="AB33" s="73"/>
      <c r="AC33" s="73"/>
      <c r="AD33" s="71"/>
      <c r="AE33" s="71"/>
      <c r="AF33" s="71"/>
      <c r="AG33" s="71"/>
      <c r="AH33" s="72"/>
      <c r="AI33" s="73"/>
      <c r="AJ33" s="72"/>
      <c r="AK33" s="72"/>
      <c r="AL33" s="71"/>
      <c r="AM33" s="71"/>
      <c r="AN33" s="71"/>
      <c r="AO33" s="71"/>
      <c r="AP33" s="72"/>
      <c r="AQ33" s="71"/>
      <c r="AR33" s="72"/>
      <c r="AS33" s="72"/>
      <c r="AT33" s="73"/>
      <c r="AU33" s="72"/>
      <c r="AV33" s="72"/>
      <c r="AW33" s="72"/>
      <c r="AX33" s="72"/>
      <c r="AY33" s="72"/>
      <c r="AZ33" s="72"/>
      <c r="BA33" s="71"/>
      <c r="BB33" s="72"/>
      <c r="BC33" s="71"/>
      <c r="BD33" s="71"/>
      <c r="BE33" s="71"/>
      <c r="BF33" s="71"/>
      <c r="BG33" s="73"/>
      <c r="BH33" s="73"/>
      <c r="BI33" s="71"/>
      <c r="BJ33" s="73"/>
      <c r="BK33" s="72"/>
      <c r="BL33" s="73"/>
      <c r="BM33" s="74"/>
      <c r="BN33" s="71"/>
      <c r="BO33" s="72"/>
      <c r="BP33" s="72"/>
      <c r="BQ33" s="74"/>
      <c r="BR33" s="72"/>
      <c r="BS33" s="72"/>
      <c r="BT33" s="71"/>
      <c r="BU33" s="73"/>
      <c r="BV33" s="72"/>
      <c r="BW33" s="73"/>
      <c r="BX33" s="73"/>
      <c r="BY33" s="73"/>
      <c r="BZ33" s="73"/>
      <c r="CA33" s="74"/>
      <c r="CB33" s="74"/>
      <c r="CC33" s="73"/>
      <c r="CD33" s="71"/>
      <c r="CE33" s="72"/>
      <c r="CF33" s="72"/>
      <c r="CG33" s="72"/>
      <c r="CH33" s="72"/>
      <c r="CI33" s="72"/>
      <c r="CJ33" s="72"/>
      <c r="CK33" s="74"/>
      <c r="CL33" s="72"/>
      <c r="CM33" s="72"/>
      <c r="CN33" s="72"/>
      <c r="CO33" s="72"/>
      <c r="CP33" s="71"/>
      <c r="CQ33" s="72"/>
      <c r="CR33" s="71"/>
      <c r="CS33" s="71"/>
      <c r="CT33" s="74"/>
      <c r="CU33" s="73"/>
      <c r="CV33" s="71"/>
      <c r="CW33" s="72"/>
      <c r="CX33" s="3"/>
      <c r="CY33" s="3"/>
      <c r="CZ33" s="3"/>
      <c r="DA33" s="3"/>
      <c r="DB33" s="3"/>
    </row>
    <row r="34" spans="1:106" ht="24.95" customHeight="1" x14ac:dyDescent="0.25">
      <c r="A34" s="3"/>
      <c r="B34" s="3"/>
      <c r="C34" s="82"/>
      <c r="D34" s="19"/>
      <c r="E34" s="19"/>
      <c r="F34" s="19"/>
      <c r="G34" s="19"/>
      <c r="H34" s="19"/>
      <c r="I34" s="89"/>
      <c r="J34" s="90"/>
      <c r="K34" s="90"/>
      <c r="L34" s="90"/>
      <c r="M34" s="90"/>
      <c r="N34" s="90"/>
      <c r="O34" s="90"/>
      <c r="P34" s="90"/>
      <c r="Q34" s="90"/>
      <c r="R34" s="90"/>
      <c r="S34" s="91"/>
      <c r="T34" s="35" t="s">
        <v>113</v>
      </c>
      <c r="U34" s="36" t="s">
        <v>114</v>
      </c>
      <c r="V34" s="36" t="s">
        <v>115</v>
      </c>
      <c r="W34" s="78"/>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c r="AV34" s="78"/>
      <c r="AW34" s="78"/>
      <c r="AX34" s="78"/>
      <c r="AY34" s="78"/>
      <c r="AZ34" s="78"/>
      <c r="BA34" s="78"/>
      <c r="BB34" s="78"/>
      <c r="BC34" s="78"/>
      <c r="BD34" s="78"/>
      <c r="BE34" s="78"/>
      <c r="BF34" s="78"/>
      <c r="BG34" s="78"/>
      <c r="BH34" s="78"/>
      <c r="BI34" s="78"/>
      <c r="BJ34" s="78"/>
      <c r="BK34" s="78"/>
      <c r="BL34" s="78"/>
      <c r="BM34" s="78"/>
      <c r="BN34" s="78"/>
      <c r="BO34" s="78"/>
      <c r="BP34" s="78"/>
      <c r="BQ34" s="78"/>
      <c r="BR34" s="78"/>
      <c r="BS34" s="78"/>
      <c r="BT34" s="78"/>
      <c r="BU34" s="78"/>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3"/>
      <c r="CY34" s="3"/>
      <c r="CZ34" s="3"/>
      <c r="DA34" s="3"/>
      <c r="DB34" s="3"/>
    </row>
    <row r="35" spans="1:106" ht="209.25" customHeight="1" x14ac:dyDescent="0.25">
      <c r="A35" s="3"/>
      <c r="B35" s="122"/>
      <c r="C35" s="81" t="s">
        <v>149</v>
      </c>
      <c r="D35" s="18">
        <v>20</v>
      </c>
      <c r="E35" s="18">
        <v>13</v>
      </c>
      <c r="F35" s="18">
        <v>22</v>
      </c>
      <c r="G35" s="18"/>
      <c r="H35" s="18">
        <v>0</v>
      </c>
      <c r="I35" s="96">
        <v>45</v>
      </c>
      <c r="J35" s="97">
        <v>7.5</v>
      </c>
      <c r="K35" s="110">
        <v>10</v>
      </c>
      <c r="L35" s="108">
        <v>0</v>
      </c>
      <c r="M35" s="110">
        <v>12.5</v>
      </c>
      <c r="N35" s="97">
        <v>5</v>
      </c>
      <c r="O35" s="97">
        <v>0</v>
      </c>
      <c r="P35" s="97">
        <v>0</v>
      </c>
      <c r="Q35" s="97">
        <v>0</v>
      </c>
      <c r="R35" s="98">
        <v>5</v>
      </c>
      <c r="S35" s="99">
        <v>5</v>
      </c>
      <c r="T35" s="86" t="s">
        <v>133</v>
      </c>
      <c r="U35" s="87" t="s">
        <v>150</v>
      </c>
      <c r="V35" s="88" t="s">
        <v>151</v>
      </c>
      <c r="W35" s="71"/>
      <c r="X35" s="72"/>
      <c r="Y35" s="71"/>
      <c r="Z35" s="72"/>
      <c r="AA35" s="71"/>
      <c r="AB35" s="72"/>
      <c r="AC35" s="72"/>
      <c r="AD35" s="72"/>
      <c r="AE35" s="72"/>
      <c r="AF35" s="72"/>
      <c r="AG35" s="71"/>
      <c r="AH35" s="72"/>
      <c r="AI35" s="73"/>
      <c r="AJ35" s="72"/>
      <c r="AK35" s="73"/>
      <c r="AL35" s="72"/>
      <c r="AM35" s="71"/>
      <c r="AN35" s="71"/>
      <c r="AO35" s="71"/>
      <c r="AP35" s="72"/>
      <c r="AQ35" s="72"/>
      <c r="AR35" s="72"/>
      <c r="AS35" s="72"/>
      <c r="AT35" s="72"/>
      <c r="AU35" s="73"/>
      <c r="AV35" s="72"/>
      <c r="AW35" s="72"/>
      <c r="AX35" s="72"/>
      <c r="AY35" s="72"/>
      <c r="AZ35" s="72"/>
      <c r="BA35" s="73"/>
      <c r="BB35" s="71"/>
      <c r="BC35" s="72"/>
      <c r="BD35" s="71"/>
      <c r="BE35" s="73"/>
      <c r="BF35" s="72"/>
      <c r="BG35" s="73"/>
      <c r="BH35" s="73"/>
      <c r="BI35" s="72"/>
      <c r="BJ35" s="73"/>
      <c r="BK35" s="72"/>
      <c r="BL35" s="73"/>
      <c r="BM35" s="73"/>
      <c r="BN35" s="72"/>
      <c r="BO35" s="72"/>
      <c r="BP35" s="72"/>
      <c r="BQ35" s="72"/>
      <c r="BR35" s="72"/>
      <c r="BS35" s="72"/>
      <c r="BT35" s="74"/>
      <c r="BU35" s="72"/>
      <c r="BV35" s="72"/>
      <c r="BW35" s="72"/>
      <c r="BX35" s="72"/>
      <c r="BY35" s="72"/>
      <c r="BZ35" s="72"/>
      <c r="CA35" s="72"/>
      <c r="CB35" s="73"/>
      <c r="CC35" s="72"/>
      <c r="CD35" s="72"/>
      <c r="CE35" s="73"/>
      <c r="CF35" s="72"/>
      <c r="CG35" s="72"/>
      <c r="CH35" s="72"/>
      <c r="CI35" s="72"/>
      <c r="CJ35" s="72"/>
      <c r="CK35" s="72"/>
      <c r="CL35" s="72"/>
      <c r="CM35" s="72"/>
      <c r="CN35" s="72"/>
      <c r="CO35" s="72"/>
      <c r="CP35" s="72"/>
      <c r="CQ35" s="72"/>
      <c r="CR35" s="72"/>
      <c r="CS35" s="72"/>
      <c r="CT35" s="72"/>
      <c r="CU35" s="72"/>
      <c r="CV35" s="72"/>
      <c r="CW35" s="72"/>
      <c r="CX35" s="3"/>
      <c r="CY35" s="3"/>
      <c r="CZ35" s="3"/>
      <c r="DA35" s="3"/>
      <c r="DB35" s="3"/>
    </row>
    <row r="36" spans="1:106" ht="144" customHeight="1" x14ac:dyDescent="0.25">
      <c r="A36" s="3"/>
      <c r="B36" s="122"/>
      <c r="C36" s="81" t="s">
        <v>145</v>
      </c>
      <c r="D36" s="18">
        <v>20</v>
      </c>
      <c r="E36" s="18">
        <v>13</v>
      </c>
      <c r="F36" s="18">
        <v>23</v>
      </c>
      <c r="G36" s="18"/>
      <c r="H36" s="18">
        <v>0</v>
      </c>
      <c r="I36" s="96">
        <v>45</v>
      </c>
      <c r="J36" s="97">
        <v>7.5</v>
      </c>
      <c r="K36" s="110">
        <v>10</v>
      </c>
      <c r="L36" s="108">
        <v>0</v>
      </c>
      <c r="M36" s="110">
        <v>12.5</v>
      </c>
      <c r="N36" s="97">
        <v>5</v>
      </c>
      <c r="O36" s="97">
        <v>0</v>
      </c>
      <c r="P36" s="97">
        <v>0</v>
      </c>
      <c r="Q36" s="97">
        <v>0</v>
      </c>
      <c r="R36" s="98">
        <v>5</v>
      </c>
      <c r="S36" s="99">
        <v>5</v>
      </c>
      <c r="T36" s="86" t="s">
        <v>146</v>
      </c>
      <c r="U36" s="87" t="s">
        <v>147</v>
      </c>
      <c r="V36" s="88" t="s">
        <v>148</v>
      </c>
      <c r="W36" s="71"/>
      <c r="X36" s="72"/>
      <c r="Y36" s="71"/>
      <c r="Z36" s="72"/>
      <c r="AA36" s="71"/>
      <c r="AB36" s="72"/>
      <c r="AC36" s="72"/>
      <c r="AD36" s="72"/>
      <c r="AE36" s="72"/>
      <c r="AF36" s="72"/>
      <c r="AG36" s="71"/>
      <c r="AH36" s="72"/>
      <c r="AI36" s="73"/>
      <c r="AJ36" s="72"/>
      <c r="AK36" s="73"/>
      <c r="AL36" s="72"/>
      <c r="AM36" s="71"/>
      <c r="AN36" s="71"/>
      <c r="AO36" s="71"/>
      <c r="AP36" s="72"/>
      <c r="AQ36" s="72"/>
      <c r="AR36" s="72"/>
      <c r="AS36" s="72"/>
      <c r="AT36" s="72"/>
      <c r="AU36" s="73"/>
      <c r="AV36" s="72"/>
      <c r="AW36" s="72"/>
      <c r="AX36" s="72"/>
      <c r="AY36" s="72"/>
      <c r="AZ36" s="72"/>
      <c r="BA36" s="73"/>
      <c r="BB36" s="71"/>
      <c r="BC36" s="72"/>
      <c r="BD36" s="71"/>
      <c r="BE36" s="72"/>
      <c r="BF36" s="72"/>
      <c r="BG36" s="73"/>
      <c r="BH36" s="73"/>
      <c r="BI36" s="72"/>
      <c r="BJ36" s="73"/>
      <c r="BK36" s="72"/>
      <c r="BL36" s="73"/>
      <c r="BM36" s="73"/>
      <c r="BN36" s="72"/>
      <c r="BO36" s="72"/>
      <c r="BP36" s="72"/>
      <c r="BQ36" s="72"/>
      <c r="BR36" s="72"/>
      <c r="BS36" s="72"/>
      <c r="BT36" s="74"/>
      <c r="BU36" s="72"/>
      <c r="BV36" s="72"/>
      <c r="BW36" s="72"/>
      <c r="BX36" s="72"/>
      <c r="BY36" s="72"/>
      <c r="BZ36" s="72"/>
      <c r="CA36" s="72"/>
      <c r="CB36" s="73"/>
      <c r="CC36" s="72"/>
      <c r="CD36" s="72"/>
      <c r="CE36" s="72"/>
      <c r="CF36" s="72"/>
      <c r="CG36" s="72"/>
      <c r="CH36" s="72"/>
      <c r="CI36" s="72"/>
      <c r="CJ36" s="72"/>
      <c r="CK36" s="72"/>
      <c r="CL36" s="72"/>
      <c r="CM36" s="72"/>
      <c r="CN36" s="72"/>
      <c r="CO36" s="72"/>
      <c r="CP36" s="72"/>
      <c r="CQ36" s="72"/>
      <c r="CR36" s="72"/>
      <c r="CS36" s="72"/>
      <c r="CT36" s="72"/>
      <c r="CU36" s="72"/>
      <c r="CV36" s="72"/>
      <c r="CW36" s="77"/>
      <c r="CX36" s="3"/>
      <c r="CY36" s="3"/>
      <c r="CZ36" s="3"/>
      <c r="DA36" s="3"/>
      <c r="DB36" s="3"/>
    </row>
    <row r="37" spans="1:106" ht="151.15" customHeight="1" x14ac:dyDescent="0.25">
      <c r="A37" s="3"/>
      <c r="B37" s="122"/>
      <c r="C37" s="81" t="s">
        <v>143</v>
      </c>
      <c r="D37" s="18">
        <v>20</v>
      </c>
      <c r="E37" s="18">
        <v>13</v>
      </c>
      <c r="F37" s="18">
        <v>24</v>
      </c>
      <c r="G37" s="18"/>
      <c r="H37" s="18">
        <v>0</v>
      </c>
      <c r="I37" s="103">
        <v>40</v>
      </c>
      <c r="J37" s="104">
        <v>7.5</v>
      </c>
      <c r="K37" s="104">
        <v>10</v>
      </c>
      <c r="L37" s="104">
        <v>0</v>
      </c>
      <c r="M37" s="111">
        <v>12.5</v>
      </c>
      <c r="N37" s="104">
        <v>5</v>
      </c>
      <c r="O37" s="104">
        <v>0</v>
      </c>
      <c r="P37" s="104">
        <v>0</v>
      </c>
      <c r="Q37" s="104">
        <v>0</v>
      </c>
      <c r="R37" s="105">
        <v>2</v>
      </c>
      <c r="S37" s="106">
        <v>3</v>
      </c>
      <c r="T37" s="86" t="s">
        <v>144</v>
      </c>
      <c r="U37" s="87" t="s">
        <v>203</v>
      </c>
      <c r="V37" s="88" t="s">
        <v>131</v>
      </c>
      <c r="W37" s="71"/>
      <c r="X37" s="71"/>
      <c r="Y37" s="72"/>
      <c r="Z37" s="72"/>
      <c r="AA37" s="71"/>
      <c r="AB37" s="71"/>
      <c r="AC37" s="71"/>
      <c r="AD37" s="71"/>
      <c r="AE37" s="71"/>
      <c r="AF37" s="71"/>
      <c r="AG37" s="71"/>
      <c r="AH37" s="73"/>
      <c r="AI37" s="73"/>
      <c r="AJ37" s="71"/>
      <c r="AK37" s="72"/>
      <c r="AL37" s="71"/>
      <c r="AM37" s="71"/>
      <c r="AN37" s="71"/>
      <c r="AO37" s="71"/>
      <c r="AP37" s="71"/>
      <c r="AQ37" s="71"/>
      <c r="AR37" s="73"/>
      <c r="AS37" s="71"/>
      <c r="AT37" s="71"/>
      <c r="AU37" s="71"/>
      <c r="AV37" s="75"/>
      <c r="AW37" s="73"/>
      <c r="AX37" s="72"/>
      <c r="AY37" s="73"/>
      <c r="AZ37" s="72"/>
      <c r="BA37" s="71"/>
      <c r="BB37" s="71"/>
      <c r="BC37" s="71"/>
      <c r="BD37" s="71"/>
      <c r="BE37" s="71"/>
      <c r="BF37" s="71"/>
      <c r="BG37" s="72"/>
      <c r="BH37" s="71"/>
      <c r="BI37" s="71"/>
      <c r="BJ37" s="73"/>
      <c r="BK37" s="73"/>
      <c r="BL37" s="71"/>
      <c r="BM37" s="73"/>
      <c r="BN37" s="71"/>
      <c r="BO37" s="73"/>
      <c r="BP37" s="72"/>
      <c r="BQ37" s="72"/>
      <c r="BR37" s="71"/>
      <c r="BS37" s="72"/>
      <c r="BT37" s="71"/>
      <c r="BU37" s="73"/>
      <c r="BV37" s="73"/>
      <c r="BW37" s="73"/>
      <c r="BX37" s="73"/>
      <c r="BY37" s="72"/>
      <c r="BZ37" s="73"/>
      <c r="CA37" s="74"/>
      <c r="CB37" s="73"/>
      <c r="CC37" s="72"/>
      <c r="CD37" s="71"/>
      <c r="CE37" s="72"/>
      <c r="CF37" s="72"/>
      <c r="CG37" s="72"/>
      <c r="CH37" s="72"/>
      <c r="CI37" s="72"/>
      <c r="CJ37" s="72"/>
      <c r="CK37" s="73"/>
      <c r="CL37" s="74"/>
      <c r="CM37" s="72"/>
      <c r="CN37" s="71"/>
      <c r="CO37" s="72"/>
      <c r="CP37" s="73"/>
      <c r="CQ37" s="72"/>
      <c r="CR37" s="71"/>
      <c r="CS37" s="71"/>
      <c r="CT37" s="72"/>
      <c r="CU37" s="71"/>
      <c r="CV37" s="71"/>
      <c r="CW37" s="73"/>
      <c r="CX37" s="3"/>
      <c r="CY37" s="3"/>
      <c r="CZ37" s="3"/>
      <c r="DA37" s="3"/>
      <c r="DB37" s="3"/>
    </row>
    <row r="38" spans="1:106" ht="199.15" customHeight="1" x14ac:dyDescent="0.25">
      <c r="A38" s="3"/>
      <c r="B38" s="122"/>
      <c r="C38" s="81" t="s">
        <v>158</v>
      </c>
      <c r="D38" s="18">
        <v>1</v>
      </c>
      <c r="E38" s="18">
        <v>13</v>
      </c>
      <c r="F38" s="18">
        <v>24</v>
      </c>
      <c r="G38" s="18"/>
      <c r="H38" s="18">
        <v>0</v>
      </c>
      <c r="I38" s="92">
        <v>40</v>
      </c>
      <c r="J38" s="93">
        <v>0</v>
      </c>
      <c r="K38" s="93">
        <v>0</v>
      </c>
      <c r="L38" s="93">
        <v>5</v>
      </c>
      <c r="M38" s="93">
        <v>0</v>
      </c>
      <c r="N38" s="93">
        <v>0</v>
      </c>
      <c r="O38" s="93">
        <v>0</v>
      </c>
      <c r="P38" s="93">
        <v>15</v>
      </c>
      <c r="Q38" s="93">
        <v>0</v>
      </c>
      <c r="R38" s="94">
        <v>10</v>
      </c>
      <c r="S38" s="95">
        <v>10</v>
      </c>
      <c r="T38" s="86" t="s">
        <v>159</v>
      </c>
      <c r="U38" s="87" t="s">
        <v>160</v>
      </c>
      <c r="V38" s="88" t="s">
        <v>142</v>
      </c>
      <c r="W38" s="71"/>
      <c r="X38" s="72"/>
      <c r="Y38" s="71"/>
      <c r="Z38" s="72"/>
      <c r="AA38" s="71"/>
      <c r="AB38" s="71"/>
      <c r="AC38" s="72"/>
      <c r="AD38" s="72"/>
      <c r="AE38" s="71"/>
      <c r="AF38" s="71"/>
      <c r="AG38" s="71"/>
      <c r="AH38" s="72"/>
      <c r="AI38" s="71"/>
      <c r="AJ38" s="72"/>
      <c r="AK38" s="72"/>
      <c r="AL38" s="71"/>
      <c r="AM38" s="71"/>
      <c r="AN38" s="71"/>
      <c r="AO38" s="71"/>
      <c r="AP38" s="72"/>
      <c r="AQ38" s="71"/>
      <c r="AR38" s="72"/>
      <c r="AS38" s="72"/>
      <c r="AT38" s="71"/>
      <c r="AU38" s="72"/>
      <c r="AV38" s="72"/>
      <c r="AW38" s="72"/>
      <c r="AX38" s="72"/>
      <c r="AY38" s="72"/>
      <c r="AZ38" s="72"/>
      <c r="BA38" s="71"/>
      <c r="BB38" s="72"/>
      <c r="BC38" s="71"/>
      <c r="BD38" s="71"/>
      <c r="BE38" s="71"/>
      <c r="BF38" s="71"/>
      <c r="BG38" s="73"/>
      <c r="BH38" s="71"/>
      <c r="BI38" s="71"/>
      <c r="BJ38" s="71"/>
      <c r="BK38" s="73"/>
      <c r="BL38" s="71"/>
      <c r="BM38" s="73"/>
      <c r="BN38" s="71"/>
      <c r="BO38" s="72"/>
      <c r="BP38" s="71"/>
      <c r="BQ38" s="73"/>
      <c r="BR38" s="71"/>
      <c r="BS38" s="72"/>
      <c r="BT38" s="71"/>
      <c r="BU38" s="71"/>
      <c r="BV38" s="72"/>
      <c r="BW38" s="71"/>
      <c r="BX38" s="71"/>
      <c r="BY38" s="71"/>
      <c r="BZ38" s="73"/>
      <c r="CA38" s="73"/>
      <c r="CB38" s="73"/>
      <c r="CC38" s="73"/>
      <c r="CD38" s="71"/>
      <c r="CE38" s="72"/>
      <c r="CF38" s="72"/>
      <c r="CG38" s="72"/>
      <c r="CH38" s="72"/>
      <c r="CI38" s="72"/>
      <c r="CJ38" s="72"/>
      <c r="CK38" s="74"/>
      <c r="CL38" s="72"/>
      <c r="CM38" s="72"/>
      <c r="CN38" s="71"/>
      <c r="CO38" s="71"/>
      <c r="CP38" s="71"/>
      <c r="CQ38" s="72"/>
      <c r="CR38" s="71"/>
      <c r="CS38" s="71"/>
      <c r="CT38" s="73"/>
      <c r="CU38" s="73"/>
      <c r="CV38" s="71"/>
      <c r="CW38" s="73"/>
      <c r="CX38" s="3"/>
      <c r="CY38" s="3"/>
      <c r="CZ38" s="3"/>
      <c r="DA38" s="3"/>
      <c r="DB38" s="3"/>
    </row>
    <row r="39" spans="1:106" ht="129.94999999999999" customHeight="1" x14ac:dyDescent="0.25">
      <c r="A39" s="3"/>
      <c r="B39" s="122"/>
      <c r="C39" s="81" t="s">
        <v>156</v>
      </c>
      <c r="D39" s="18">
        <v>40</v>
      </c>
      <c r="E39" s="18">
        <v>15</v>
      </c>
      <c r="F39" s="18">
        <v>19</v>
      </c>
      <c r="G39" s="18"/>
      <c r="H39" s="18">
        <v>0</v>
      </c>
      <c r="I39" s="96">
        <v>57</v>
      </c>
      <c r="J39" s="97">
        <v>0</v>
      </c>
      <c r="K39" s="97">
        <v>0</v>
      </c>
      <c r="L39" s="97">
        <v>0</v>
      </c>
      <c r="M39" s="97">
        <v>24</v>
      </c>
      <c r="N39" s="97">
        <v>0</v>
      </c>
      <c r="O39" s="97">
        <v>0</v>
      </c>
      <c r="P39" s="97">
        <v>0</v>
      </c>
      <c r="Q39" s="97">
        <v>0</v>
      </c>
      <c r="R39" s="98">
        <v>17</v>
      </c>
      <c r="S39" s="99">
        <v>15</v>
      </c>
      <c r="T39" s="86" t="s">
        <v>157</v>
      </c>
      <c r="U39" s="87" t="s">
        <v>157</v>
      </c>
      <c r="V39" s="88" t="s">
        <v>157</v>
      </c>
      <c r="W39" s="76"/>
      <c r="X39" s="72"/>
      <c r="Y39" s="72"/>
      <c r="Z39" s="72"/>
      <c r="AA39" s="72"/>
      <c r="AB39" s="72"/>
      <c r="AC39" s="72"/>
      <c r="AD39" s="71"/>
      <c r="AE39" s="72"/>
      <c r="AF39" s="72"/>
      <c r="AG39" s="72"/>
      <c r="AH39" s="72"/>
      <c r="AI39" s="72"/>
      <c r="AJ39" s="72"/>
      <c r="AK39" s="72"/>
      <c r="AL39" s="71"/>
      <c r="AM39" s="72"/>
      <c r="AN39" s="72"/>
      <c r="AO39" s="72"/>
      <c r="AP39" s="72"/>
      <c r="AQ39" s="72"/>
      <c r="AR39" s="72"/>
      <c r="AS39" s="72"/>
      <c r="AT39" s="71"/>
      <c r="AU39" s="71"/>
      <c r="AV39" s="71"/>
      <c r="AW39" s="72"/>
      <c r="AX39" s="72"/>
      <c r="AY39" s="72"/>
      <c r="AZ39" s="72"/>
      <c r="BA39" s="72"/>
      <c r="BB39" s="72"/>
      <c r="BC39" s="72"/>
      <c r="BD39" s="71"/>
      <c r="BE39" s="71"/>
      <c r="BF39" s="71"/>
      <c r="BG39" s="72"/>
      <c r="BH39" s="72"/>
      <c r="BI39" s="72"/>
      <c r="BJ39" s="72"/>
      <c r="BK39" s="72"/>
      <c r="BL39" s="72"/>
      <c r="BM39" s="71"/>
      <c r="BN39" s="72"/>
      <c r="BO39" s="71"/>
      <c r="BP39" s="71"/>
      <c r="BQ39" s="72"/>
      <c r="BR39" s="71"/>
      <c r="BS39" s="72"/>
      <c r="BT39" s="72"/>
      <c r="BU39" s="71"/>
      <c r="BV39" s="71"/>
      <c r="BW39" s="71"/>
      <c r="BX39" s="72"/>
      <c r="BY39" s="71"/>
      <c r="BZ39" s="71"/>
      <c r="CA39" s="72"/>
      <c r="CB39" s="72"/>
      <c r="CC39" s="72"/>
      <c r="CD39" s="72"/>
      <c r="CE39" s="72"/>
      <c r="CF39" s="72"/>
      <c r="CG39" s="71"/>
      <c r="CH39" s="72"/>
      <c r="CI39" s="72"/>
      <c r="CJ39" s="71"/>
      <c r="CK39" s="71"/>
      <c r="CL39" s="72"/>
      <c r="CM39" s="71"/>
      <c r="CN39" s="72"/>
      <c r="CO39" s="72"/>
      <c r="CP39" s="72"/>
      <c r="CQ39" s="72"/>
      <c r="CR39" s="71"/>
      <c r="CS39" s="71"/>
      <c r="CT39" s="72"/>
      <c r="CU39" s="71"/>
      <c r="CV39" s="71"/>
      <c r="CW39" s="71"/>
      <c r="CX39" s="3"/>
      <c r="CY39" s="3"/>
      <c r="CZ39" s="3"/>
      <c r="DA39" s="3"/>
      <c r="DB39" s="3"/>
    </row>
    <row r="40" spans="1:106" ht="129.94999999999999" customHeight="1" x14ac:dyDescent="0.25">
      <c r="A40" s="3"/>
      <c r="B40" s="122"/>
      <c r="C40" s="81" t="s">
        <v>152</v>
      </c>
      <c r="D40" s="18">
        <v>20</v>
      </c>
      <c r="E40" s="18">
        <v>15</v>
      </c>
      <c r="F40" s="18">
        <v>20</v>
      </c>
      <c r="G40" s="18"/>
      <c r="H40" s="18">
        <v>0</v>
      </c>
      <c r="I40" s="96">
        <v>57</v>
      </c>
      <c r="J40" s="97">
        <v>0</v>
      </c>
      <c r="K40" s="97">
        <v>0</v>
      </c>
      <c r="L40" s="97">
        <v>0</v>
      </c>
      <c r="M40" s="97">
        <v>15</v>
      </c>
      <c r="N40" s="97">
        <v>9</v>
      </c>
      <c r="O40" s="97">
        <v>0</v>
      </c>
      <c r="P40" s="97">
        <v>0</v>
      </c>
      <c r="Q40" s="97">
        <v>0</v>
      </c>
      <c r="R40" s="98">
        <v>17</v>
      </c>
      <c r="S40" s="99">
        <v>17</v>
      </c>
      <c r="T40" s="86" t="s">
        <v>153</v>
      </c>
      <c r="U40" s="87" t="s">
        <v>154</v>
      </c>
      <c r="V40" s="88" t="s">
        <v>155</v>
      </c>
      <c r="W40" s="76"/>
      <c r="X40" s="72"/>
      <c r="Y40" s="72"/>
      <c r="Z40" s="72"/>
      <c r="AA40" s="72"/>
      <c r="AB40" s="72"/>
      <c r="AC40" s="72"/>
      <c r="AD40" s="72"/>
      <c r="AE40" s="72"/>
      <c r="AF40" s="72"/>
      <c r="AG40" s="72"/>
      <c r="AH40" s="72"/>
      <c r="AI40" s="72"/>
      <c r="AJ40" s="72"/>
      <c r="AK40" s="71"/>
      <c r="AL40" s="72"/>
      <c r="AM40" s="72"/>
      <c r="AN40" s="72"/>
      <c r="AO40" s="72"/>
      <c r="AP40" s="72"/>
      <c r="AQ40" s="72"/>
      <c r="AR40" s="71"/>
      <c r="AS40" s="71"/>
      <c r="AT40" s="72"/>
      <c r="AU40" s="72"/>
      <c r="AV40" s="72"/>
      <c r="AW40" s="71"/>
      <c r="AX40" s="72"/>
      <c r="AY40" s="72"/>
      <c r="AZ40" s="72"/>
      <c r="BA40" s="72"/>
      <c r="BB40" s="72"/>
      <c r="BC40" s="72"/>
      <c r="BD40" s="72"/>
      <c r="BE40" s="72"/>
      <c r="BF40" s="72"/>
      <c r="BG40" s="72"/>
      <c r="BH40" s="72"/>
      <c r="BI40" s="72"/>
      <c r="BJ40" s="72"/>
      <c r="BK40" s="72"/>
      <c r="BL40" s="72"/>
      <c r="BM40" s="72"/>
      <c r="BN40" s="72"/>
      <c r="BO40" s="72"/>
      <c r="BP40" s="72"/>
      <c r="BQ40" s="72"/>
      <c r="BR40" s="72"/>
      <c r="BS40" s="72"/>
      <c r="BT40" s="72"/>
      <c r="BU40" s="72"/>
      <c r="BV40" s="72"/>
      <c r="BW40" s="72"/>
      <c r="BX40" s="72"/>
      <c r="BY40" s="72"/>
      <c r="BZ40" s="72"/>
      <c r="CA40" s="72"/>
      <c r="CB40" s="72"/>
      <c r="CC40" s="72"/>
      <c r="CD40" s="72"/>
      <c r="CE40" s="72"/>
      <c r="CF40" s="71"/>
      <c r="CG40" s="72"/>
      <c r="CH40" s="71"/>
      <c r="CI40" s="71"/>
      <c r="CJ40" s="72"/>
      <c r="CK40" s="72"/>
      <c r="CL40" s="72"/>
      <c r="CM40" s="72"/>
      <c r="CN40" s="72"/>
      <c r="CO40" s="72"/>
      <c r="CP40" s="72"/>
      <c r="CQ40" s="72"/>
      <c r="CR40" s="72"/>
      <c r="CS40" s="72"/>
      <c r="CT40" s="72"/>
      <c r="CU40" s="72"/>
      <c r="CV40" s="72"/>
      <c r="CW40" s="75"/>
      <c r="CX40" s="3"/>
      <c r="CY40" s="3"/>
      <c r="CZ40" s="3"/>
      <c r="DA40" s="3"/>
      <c r="DB40" s="3"/>
    </row>
    <row r="41" spans="1:106" ht="20.45" customHeight="1" x14ac:dyDescent="0.25">
      <c r="A41" s="3"/>
      <c r="B41" s="3"/>
      <c r="C41" s="83"/>
      <c r="D41" s="19"/>
      <c r="E41" s="19"/>
      <c r="F41" s="19"/>
      <c r="G41" s="19"/>
      <c r="H41" s="19"/>
      <c r="I41" s="89"/>
      <c r="J41" s="90"/>
      <c r="K41" s="90"/>
      <c r="L41" s="90"/>
      <c r="M41" s="90"/>
      <c r="N41" s="90"/>
      <c r="O41" s="90"/>
      <c r="P41" s="90"/>
      <c r="Q41" s="90"/>
      <c r="R41" s="90"/>
      <c r="S41" s="91"/>
      <c r="T41" s="35" t="s">
        <v>113</v>
      </c>
      <c r="U41" s="36" t="s">
        <v>114</v>
      </c>
      <c r="V41" s="36" t="s">
        <v>115</v>
      </c>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79"/>
      <c r="BM41" s="79"/>
      <c r="BN41" s="79"/>
      <c r="BO41" s="79"/>
      <c r="BP41" s="79"/>
      <c r="BQ41" s="79"/>
      <c r="BR41" s="79"/>
      <c r="BS41" s="79"/>
      <c r="BT41" s="79"/>
      <c r="BU41" s="79"/>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3"/>
      <c r="CY41" s="3"/>
      <c r="CZ41" s="3"/>
      <c r="DA41" s="3"/>
      <c r="DB41" s="3"/>
    </row>
    <row r="42" spans="1:106" ht="137.44999999999999" customHeight="1" x14ac:dyDescent="0.25">
      <c r="A42" s="3"/>
      <c r="B42" s="122"/>
      <c r="C42" s="81" t="s">
        <v>175</v>
      </c>
      <c r="D42" s="18">
        <v>20</v>
      </c>
      <c r="E42" s="18">
        <v>25</v>
      </c>
      <c r="F42" s="18">
        <v>31</v>
      </c>
      <c r="G42" s="18"/>
      <c r="H42" s="18">
        <v>0</v>
      </c>
      <c r="I42" s="96">
        <v>54</v>
      </c>
      <c r="J42" s="97">
        <v>0</v>
      </c>
      <c r="K42" s="97">
        <v>0</v>
      </c>
      <c r="L42" s="97">
        <v>0</v>
      </c>
      <c r="M42" s="97">
        <v>30</v>
      </c>
      <c r="N42" s="97">
        <v>0</v>
      </c>
      <c r="O42" s="97">
        <v>0</v>
      </c>
      <c r="P42" s="97">
        <v>0</v>
      </c>
      <c r="Q42" s="97">
        <v>0</v>
      </c>
      <c r="R42" s="98">
        <v>20</v>
      </c>
      <c r="S42" s="99">
        <v>4</v>
      </c>
      <c r="T42" s="86" t="s">
        <v>176</v>
      </c>
      <c r="U42" s="87" t="s">
        <v>177</v>
      </c>
      <c r="V42" s="88" t="s">
        <v>171</v>
      </c>
      <c r="W42" s="80"/>
      <c r="X42" s="75"/>
      <c r="Y42" s="75"/>
      <c r="Z42" s="75"/>
      <c r="AA42" s="75"/>
      <c r="AB42" s="75"/>
      <c r="AC42" s="75"/>
      <c r="AD42" s="75"/>
      <c r="AE42" s="75"/>
      <c r="AF42" s="75"/>
      <c r="AG42" s="75"/>
      <c r="AH42" s="75"/>
      <c r="AI42" s="75"/>
      <c r="AJ42" s="77"/>
      <c r="AK42" s="71"/>
      <c r="AL42" s="77"/>
      <c r="AM42" s="77"/>
      <c r="AN42" s="75"/>
      <c r="AO42" s="77"/>
      <c r="AP42" s="75"/>
      <c r="AQ42" s="72"/>
      <c r="AR42" s="72"/>
      <c r="AS42" s="71"/>
      <c r="AT42" s="77"/>
      <c r="AU42" s="77"/>
      <c r="AV42" s="77"/>
      <c r="AW42" s="77"/>
      <c r="AX42" s="77"/>
      <c r="AY42" s="77"/>
      <c r="AZ42" s="77"/>
      <c r="BA42" s="77"/>
      <c r="BB42" s="77"/>
      <c r="BC42" s="77"/>
      <c r="BD42" s="77"/>
      <c r="BE42" s="77"/>
      <c r="BF42" s="77"/>
      <c r="BG42" s="77"/>
      <c r="BH42" s="77"/>
      <c r="BI42" s="77"/>
      <c r="BJ42" s="77"/>
      <c r="BK42" s="77"/>
      <c r="BL42" s="72"/>
      <c r="BM42" s="77"/>
      <c r="BN42" s="75"/>
      <c r="BO42" s="77"/>
      <c r="BP42" s="77"/>
      <c r="BQ42" s="77"/>
      <c r="BR42" s="77"/>
      <c r="BS42" s="77"/>
      <c r="BT42" s="77"/>
      <c r="BU42" s="77"/>
      <c r="BV42" s="77"/>
      <c r="BW42" s="77"/>
      <c r="BX42" s="77"/>
      <c r="BY42" s="77"/>
      <c r="BZ42" s="77"/>
      <c r="CA42" s="77"/>
      <c r="CB42" s="77"/>
      <c r="CC42" s="77"/>
      <c r="CD42" s="77"/>
      <c r="CE42" s="77"/>
      <c r="CF42" s="71"/>
      <c r="CG42" s="77"/>
      <c r="CH42" s="71"/>
      <c r="CI42" s="71"/>
      <c r="CJ42" s="77"/>
      <c r="CK42" s="77"/>
      <c r="CL42" s="77"/>
      <c r="CM42" s="75"/>
      <c r="CN42" s="75"/>
      <c r="CO42" s="75"/>
      <c r="CP42" s="75"/>
      <c r="CQ42" s="77"/>
      <c r="CR42" s="77"/>
      <c r="CS42" s="77"/>
      <c r="CT42" s="77"/>
      <c r="CU42" s="77"/>
      <c r="CV42" s="77"/>
      <c r="CW42" s="75"/>
      <c r="CX42" s="3"/>
      <c r="CY42" s="3"/>
      <c r="CZ42" s="3"/>
      <c r="DA42" s="3"/>
      <c r="DB42" s="3"/>
    </row>
    <row r="43" spans="1:106" ht="133.9" customHeight="1" x14ac:dyDescent="0.25">
      <c r="A43" s="3"/>
      <c r="B43" s="122"/>
      <c r="C43" s="81" t="s">
        <v>172</v>
      </c>
      <c r="D43" s="18">
        <v>20</v>
      </c>
      <c r="E43" s="18">
        <v>25</v>
      </c>
      <c r="F43" s="18">
        <v>32</v>
      </c>
      <c r="G43" s="18"/>
      <c r="H43" s="18">
        <v>0</v>
      </c>
      <c r="I43" s="96">
        <v>54</v>
      </c>
      <c r="J43" s="97">
        <v>0</v>
      </c>
      <c r="K43" s="97">
        <v>0</v>
      </c>
      <c r="L43" s="97">
        <v>0</v>
      </c>
      <c r="M43" s="97">
        <v>30</v>
      </c>
      <c r="N43" s="97">
        <v>0</v>
      </c>
      <c r="O43" s="97">
        <v>0</v>
      </c>
      <c r="P43" s="97">
        <v>0</v>
      </c>
      <c r="Q43" s="97">
        <v>0</v>
      </c>
      <c r="R43" s="98">
        <v>20</v>
      </c>
      <c r="S43" s="99">
        <v>4</v>
      </c>
      <c r="T43" s="86" t="s">
        <v>173</v>
      </c>
      <c r="U43" s="87" t="s">
        <v>174</v>
      </c>
      <c r="V43" s="88" t="s">
        <v>171</v>
      </c>
      <c r="W43" s="76"/>
      <c r="X43" s="72"/>
      <c r="Y43" s="72"/>
      <c r="Z43" s="72"/>
      <c r="AA43" s="72"/>
      <c r="AB43" s="72"/>
      <c r="AC43" s="72"/>
      <c r="AD43" s="72"/>
      <c r="AE43" s="72"/>
      <c r="AF43" s="72"/>
      <c r="AG43" s="72"/>
      <c r="AH43" s="72"/>
      <c r="AI43" s="72"/>
      <c r="AJ43" s="72"/>
      <c r="AK43" s="72"/>
      <c r="AL43" s="72"/>
      <c r="AM43" s="72"/>
      <c r="AN43" s="72"/>
      <c r="AO43" s="72"/>
      <c r="AP43" s="72"/>
      <c r="AQ43" s="72"/>
      <c r="AR43" s="72"/>
      <c r="AS43" s="72"/>
      <c r="AT43" s="71"/>
      <c r="AU43" s="71"/>
      <c r="AV43" s="72"/>
      <c r="AW43" s="71"/>
      <c r="AX43" s="72"/>
      <c r="AY43" s="72"/>
      <c r="AZ43" s="72"/>
      <c r="BA43" s="72"/>
      <c r="BB43" s="72"/>
      <c r="BC43" s="72"/>
      <c r="BD43" s="72"/>
      <c r="BE43" s="72"/>
      <c r="BF43" s="72"/>
      <c r="BG43" s="72"/>
      <c r="BH43" s="72"/>
      <c r="BI43" s="72"/>
      <c r="BJ43" s="72"/>
      <c r="BK43" s="72"/>
      <c r="BL43" s="72"/>
      <c r="BM43" s="72"/>
      <c r="BN43" s="72"/>
      <c r="BO43" s="72"/>
      <c r="BP43" s="72"/>
      <c r="BQ43" s="72"/>
      <c r="BR43" s="72"/>
      <c r="BS43" s="72"/>
      <c r="BT43" s="72"/>
      <c r="BU43" s="72"/>
      <c r="BV43" s="72"/>
      <c r="BW43" s="72"/>
      <c r="BX43" s="72"/>
      <c r="BY43" s="72"/>
      <c r="BZ43" s="72"/>
      <c r="CA43" s="72"/>
      <c r="CB43" s="72"/>
      <c r="CC43" s="71"/>
      <c r="CD43" s="71"/>
      <c r="CE43" s="71"/>
      <c r="CF43" s="71"/>
      <c r="CG43" s="72"/>
      <c r="CH43" s="72"/>
      <c r="CI43" s="72"/>
      <c r="CJ43" s="72"/>
      <c r="CK43" s="72"/>
      <c r="CL43" s="72"/>
      <c r="CM43" s="72"/>
      <c r="CN43" s="72"/>
      <c r="CO43" s="72"/>
      <c r="CP43" s="72"/>
      <c r="CQ43" s="72"/>
      <c r="CR43" s="72"/>
      <c r="CS43" s="72"/>
      <c r="CT43" s="71"/>
      <c r="CU43" s="71"/>
      <c r="CV43" s="71"/>
      <c r="CW43" s="71"/>
      <c r="CX43" s="3"/>
      <c r="CY43" s="3"/>
      <c r="CZ43" s="3"/>
      <c r="DA43" s="3"/>
      <c r="DB43" s="3"/>
    </row>
    <row r="44" spans="1:106" ht="138.6" customHeight="1" x14ac:dyDescent="0.25">
      <c r="A44" s="3"/>
      <c r="B44" s="122"/>
      <c r="C44" s="81" t="s">
        <v>165</v>
      </c>
      <c r="D44" s="18">
        <v>20</v>
      </c>
      <c r="E44" s="18">
        <v>25</v>
      </c>
      <c r="F44" s="18">
        <v>32</v>
      </c>
      <c r="G44" s="18"/>
      <c r="H44" s="18">
        <v>0</v>
      </c>
      <c r="I44" s="96">
        <v>45</v>
      </c>
      <c r="J44" s="97">
        <v>0</v>
      </c>
      <c r="K44" s="97">
        <v>10.5</v>
      </c>
      <c r="L44" s="97">
        <v>0</v>
      </c>
      <c r="M44" s="97">
        <v>20</v>
      </c>
      <c r="N44" s="97">
        <v>4.5</v>
      </c>
      <c r="O44" s="97">
        <v>0</v>
      </c>
      <c r="P44" s="97">
        <v>0</v>
      </c>
      <c r="Q44" s="97">
        <v>0</v>
      </c>
      <c r="R44" s="98">
        <v>5</v>
      </c>
      <c r="S44" s="99">
        <v>5</v>
      </c>
      <c r="T44" s="86" t="s">
        <v>166</v>
      </c>
      <c r="U44" s="87" t="s">
        <v>205</v>
      </c>
      <c r="V44" s="88" t="s">
        <v>167</v>
      </c>
      <c r="W44" s="71"/>
      <c r="X44" s="72"/>
      <c r="Y44" s="71"/>
      <c r="Z44" s="72"/>
      <c r="AA44" s="71"/>
      <c r="AB44" s="71"/>
      <c r="AC44" s="72"/>
      <c r="AD44" s="72"/>
      <c r="AE44" s="72"/>
      <c r="AF44" s="72"/>
      <c r="AG44" s="71"/>
      <c r="AH44" s="72"/>
      <c r="AI44" s="71"/>
      <c r="AJ44" s="71"/>
      <c r="AK44" s="73"/>
      <c r="AL44" s="72"/>
      <c r="AM44" s="71"/>
      <c r="AN44" s="71"/>
      <c r="AO44" s="72"/>
      <c r="AP44" s="72"/>
      <c r="AQ44" s="72"/>
      <c r="AR44" s="72"/>
      <c r="AS44" s="72"/>
      <c r="AT44" s="72"/>
      <c r="AU44" s="73"/>
      <c r="AV44" s="72"/>
      <c r="AW44" s="72"/>
      <c r="AX44" s="73"/>
      <c r="AY44" s="72"/>
      <c r="AZ44" s="72"/>
      <c r="BA44" s="73"/>
      <c r="BB44" s="71"/>
      <c r="BC44" s="72"/>
      <c r="BD44" s="71"/>
      <c r="BE44" s="73"/>
      <c r="BF44" s="72"/>
      <c r="BG44" s="71"/>
      <c r="BH44" s="73"/>
      <c r="BI44" s="72"/>
      <c r="BJ44" s="71"/>
      <c r="BK44" s="71"/>
      <c r="BL44" s="72"/>
      <c r="BM44" s="71"/>
      <c r="BN44" s="73"/>
      <c r="BO44" s="72"/>
      <c r="BP44" s="72"/>
      <c r="BQ44" s="72"/>
      <c r="BR44" s="72"/>
      <c r="BS44" s="72"/>
      <c r="BT44" s="72"/>
      <c r="BU44" s="72"/>
      <c r="BV44" s="72"/>
      <c r="BW44" s="72"/>
      <c r="BX44" s="72"/>
      <c r="BY44" s="72"/>
      <c r="BZ44" s="72"/>
      <c r="CA44" s="72"/>
      <c r="CB44" s="71"/>
      <c r="CC44" s="72"/>
      <c r="CD44" s="72"/>
      <c r="CE44" s="72"/>
      <c r="CF44" s="72"/>
      <c r="CG44" s="72"/>
      <c r="CH44" s="71"/>
      <c r="CI44" s="72"/>
      <c r="CJ44" s="72"/>
      <c r="CK44" s="71"/>
      <c r="CL44" s="72"/>
      <c r="CM44" s="72"/>
      <c r="CN44" s="72"/>
      <c r="CO44" s="73"/>
      <c r="CP44" s="72"/>
      <c r="CQ44" s="72"/>
      <c r="CR44" s="72"/>
      <c r="CS44" s="72"/>
      <c r="CT44" s="72"/>
      <c r="CU44" s="72"/>
      <c r="CV44" s="72"/>
      <c r="CW44" s="72"/>
      <c r="CX44" s="3"/>
      <c r="CY44" s="3"/>
      <c r="CZ44" s="3"/>
      <c r="DA44" s="3"/>
      <c r="DB44" s="3"/>
    </row>
    <row r="45" spans="1:106" ht="153" customHeight="1" x14ac:dyDescent="0.25">
      <c r="A45" s="3"/>
      <c r="B45" s="122"/>
      <c r="C45" s="81" t="s">
        <v>168</v>
      </c>
      <c r="D45" s="18">
        <v>20</v>
      </c>
      <c r="E45" s="18">
        <v>25</v>
      </c>
      <c r="F45" s="18">
        <v>33</v>
      </c>
      <c r="G45" s="18"/>
      <c r="H45" s="18">
        <v>0</v>
      </c>
      <c r="I45" s="96">
        <v>54</v>
      </c>
      <c r="J45" s="97">
        <v>0</v>
      </c>
      <c r="K45" s="97">
        <v>0</v>
      </c>
      <c r="L45" s="97">
        <v>0</v>
      </c>
      <c r="M45" s="97">
        <v>30</v>
      </c>
      <c r="N45" s="97">
        <v>0</v>
      </c>
      <c r="O45" s="97">
        <v>0</v>
      </c>
      <c r="P45" s="97">
        <v>0</v>
      </c>
      <c r="Q45" s="97">
        <v>0</v>
      </c>
      <c r="R45" s="98">
        <v>20</v>
      </c>
      <c r="S45" s="99">
        <v>4</v>
      </c>
      <c r="T45" s="86" t="s">
        <v>169</v>
      </c>
      <c r="U45" s="87" t="s">
        <v>170</v>
      </c>
      <c r="V45" s="88" t="s">
        <v>171</v>
      </c>
      <c r="W45" s="76"/>
      <c r="X45" s="72"/>
      <c r="Y45" s="72"/>
      <c r="Z45" s="72"/>
      <c r="AA45" s="72"/>
      <c r="AB45" s="72"/>
      <c r="AC45" s="72"/>
      <c r="AD45" s="71"/>
      <c r="AE45" s="72"/>
      <c r="AF45" s="72"/>
      <c r="AG45" s="72"/>
      <c r="AH45" s="71"/>
      <c r="AI45" s="72"/>
      <c r="AJ45" s="72"/>
      <c r="AK45" s="72"/>
      <c r="AL45" s="71"/>
      <c r="AM45" s="71"/>
      <c r="AN45" s="72"/>
      <c r="AO45" s="72"/>
      <c r="AP45" s="71"/>
      <c r="AQ45" s="72"/>
      <c r="AR45" s="72"/>
      <c r="AS45" s="72"/>
      <c r="AT45" s="72"/>
      <c r="AU45" s="72"/>
      <c r="AV45" s="71"/>
      <c r="AW45" s="72"/>
      <c r="AX45" s="71"/>
      <c r="AY45" s="72"/>
      <c r="AZ45" s="72"/>
      <c r="BA45" s="71"/>
      <c r="BB45" s="71"/>
      <c r="BC45" s="72"/>
      <c r="BD45" s="71"/>
      <c r="BE45" s="71"/>
      <c r="BF45" s="71"/>
      <c r="BG45" s="72"/>
      <c r="BH45" s="72"/>
      <c r="BI45" s="72"/>
      <c r="BJ45" s="72"/>
      <c r="BK45" s="72"/>
      <c r="BL45" s="71"/>
      <c r="BM45" s="71"/>
      <c r="BN45" s="72"/>
      <c r="BO45" s="71"/>
      <c r="BP45" s="71"/>
      <c r="BQ45" s="72"/>
      <c r="BR45" s="71"/>
      <c r="BS45" s="72"/>
      <c r="BT45" s="72"/>
      <c r="BU45" s="71"/>
      <c r="BV45" s="71"/>
      <c r="BW45" s="71"/>
      <c r="BX45" s="72"/>
      <c r="BY45" s="71"/>
      <c r="BZ45" s="71"/>
      <c r="CA45" s="72"/>
      <c r="CB45" s="71"/>
      <c r="CC45" s="72"/>
      <c r="CD45" s="72"/>
      <c r="CE45" s="72"/>
      <c r="CF45" s="72"/>
      <c r="CG45" s="71"/>
      <c r="CH45" s="72"/>
      <c r="CI45" s="72"/>
      <c r="CJ45" s="71"/>
      <c r="CK45" s="72"/>
      <c r="CL45" s="72"/>
      <c r="CM45" s="71"/>
      <c r="CN45" s="72"/>
      <c r="CO45" s="73"/>
      <c r="CP45" s="72"/>
      <c r="CQ45" s="72"/>
      <c r="CR45" s="71"/>
      <c r="CS45" s="71"/>
      <c r="CT45" s="72"/>
      <c r="CU45" s="72"/>
      <c r="CV45" s="71"/>
      <c r="CW45" s="71"/>
      <c r="CX45" s="3"/>
      <c r="CY45" s="3"/>
      <c r="CZ45" s="3"/>
      <c r="DA45" s="3"/>
      <c r="DB45" s="3"/>
    </row>
    <row r="46" spans="1:106" ht="146.44999999999999" customHeight="1" x14ac:dyDescent="0.25">
      <c r="A46" s="3"/>
      <c r="B46" s="122"/>
      <c r="C46" s="81" t="s">
        <v>161</v>
      </c>
      <c r="D46" s="18">
        <v>20</v>
      </c>
      <c r="E46" s="18">
        <v>25</v>
      </c>
      <c r="F46" s="18">
        <v>34</v>
      </c>
      <c r="G46" s="18"/>
      <c r="H46" s="18">
        <v>0</v>
      </c>
      <c r="I46" s="107">
        <v>46</v>
      </c>
      <c r="J46" s="108">
        <v>7.5</v>
      </c>
      <c r="K46" s="110">
        <v>10</v>
      </c>
      <c r="L46" s="108">
        <v>0</v>
      </c>
      <c r="M46" s="110">
        <v>12.5</v>
      </c>
      <c r="N46" s="108">
        <v>5</v>
      </c>
      <c r="O46" s="108">
        <v>0</v>
      </c>
      <c r="P46" s="108">
        <v>0</v>
      </c>
      <c r="Q46" s="108">
        <v>0</v>
      </c>
      <c r="R46" s="101">
        <v>6</v>
      </c>
      <c r="S46" s="109">
        <v>5</v>
      </c>
      <c r="T46" s="86" t="s">
        <v>162</v>
      </c>
      <c r="U46" s="87" t="s">
        <v>163</v>
      </c>
      <c r="V46" s="88" t="s">
        <v>164</v>
      </c>
      <c r="W46" s="71"/>
      <c r="X46" s="72"/>
      <c r="Y46" s="72"/>
      <c r="Z46" s="72"/>
      <c r="AA46" s="71"/>
      <c r="AB46" s="71"/>
      <c r="AC46" s="71"/>
      <c r="AD46" s="71"/>
      <c r="AE46" s="73"/>
      <c r="AF46" s="73"/>
      <c r="AG46" s="71"/>
      <c r="AH46" s="71"/>
      <c r="AI46" s="71"/>
      <c r="AJ46" s="71"/>
      <c r="AK46" s="71"/>
      <c r="AL46" s="71"/>
      <c r="AM46" s="71"/>
      <c r="AN46" s="71"/>
      <c r="AO46" s="71"/>
      <c r="AP46" s="71"/>
      <c r="AQ46" s="71"/>
      <c r="AR46" s="71"/>
      <c r="AS46" s="71"/>
      <c r="AT46" s="71"/>
      <c r="AU46" s="71"/>
      <c r="AV46" s="71"/>
      <c r="AW46" s="71"/>
      <c r="AX46" s="71"/>
      <c r="AY46" s="71"/>
      <c r="AZ46" s="72"/>
      <c r="BA46" s="71"/>
      <c r="BB46" s="71"/>
      <c r="BC46" s="71"/>
      <c r="BD46" s="71"/>
      <c r="BE46" s="71"/>
      <c r="BF46" s="71"/>
      <c r="BG46" s="71"/>
      <c r="BH46" s="71"/>
      <c r="BI46" s="71"/>
      <c r="BJ46" s="71"/>
      <c r="BK46" s="71"/>
      <c r="BL46" s="71"/>
      <c r="BM46" s="71"/>
      <c r="BN46" s="71"/>
      <c r="BO46" s="71"/>
      <c r="BP46" s="71"/>
      <c r="BQ46" s="71"/>
      <c r="BR46" s="71"/>
      <c r="BS46" s="72"/>
      <c r="BT46" s="71"/>
      <c r="BU46" s="72"/>
      <c r="BV46" s="71"/>
      <c r="BW46" s="71"/>
      <c r="BX46" s="71"/>
      <c r="BY46" s="71"/>
      <c r="BZ46" s="72"/>
      <c r="CA46" s="73"/>
      <c r="CB46" s="71"/>
      <c r="CC46" s="73"/>
      <c r="CD46" s="71"/>
      <c r="CE46" s="71"/>
      <c r="CF46" s="72"/>
      <c r="CG46" s="71"/>
      <c r="CH46" s="72"/>
      <c r="CI46" s="71"/>
      <c r="CJ46" s="71"/>
      <c r="CK46" s="71"/>
      <c r="CL46" s="71"/>
      <c r="CM46" s="71"/>
      <c r="CN46" s="71"/>
      <c r="CO46" s="72"/>
      <c r="CP46" s="73"/>
      <c r="CQ46" s="72"/>
      <c r="CR46" s="71"/>
      <c r="CS46" s="71"/>
      <c r="CT46" s="72"/>
      <c r="CU46" s="71"/>
      <c r="CV46" s="71"/>
      <c r="CW46" s="71"/>
      <c r="CX46" s="3"/>
      <c r="CY46" s="3"/>
      <c r="CZ46" s="3"/>
      <c r="DA46" s="3"/>
      <c r="DB46" s="3"/>
    </row>
    <row r="47" spans="1:106" ht="198.75" customHeight="1" x14ac:dyDescent="0.25">
      <c r="A47" s="3"/>
      <c r="B47" s="122"/>
      <c r="C47" s="84" t="s">
        <v>178</v>
      </c>
      <c r="D47" s="18">
        <v>1</v>
      </c>
      <c r="E47" s="18">
        <v>25</v>
      </c>
      <c r="F47" s="18">
        <v>35</v>
      </c>
      <c r="G47" s="18"/>
      <c r="H47" s="18">
        <v>0</v>
      </c>
      <c r="I47" s="96">
        <v>40</v>
      </c>
      <c r="J47" s="97">
        <v>0</v>
      </c>
      <c r="K47" s="97">
        <v>0</v>
      </c>
      <c r="L47" s="97">
        <v>5</v>
      </c>
      <c r="M47" s="97">
        <v>0</v>
      </c>
      <c r="N47" s="97">
        <v>5</v>
      </c>
      <c r="O47" s="97">
        <v>0</v>
      </c>
      <c r="P47" s="97">
        <v>10</v>
      </c>
      <c r="Q47" s="97">
        <v>0</v>
      </c>
      <c r="R47" s="98">
        <v>10</v>
      </c>
      <c r="S47" s="99">
        <v>10</v>
      </c>
      <c r="T47" s="86" t="s">
        <v>159</v>
      </c>
      <c r="U47" s="87" t="s">
        <v>179</v>
      </c>
      <c r="V47" s="88" t="s">
        <v>180</v>
      </c>
      <c r="W47" s="71"/>
      <c r="X47" s="75"/>
      <c r="Y47" s="71"/>
      <c r="Z47" s="75"/>
      <c r="AA47" s="71"/>
      <c r="AB47" s="75"/>
      <c r="AC47" s="71"/>
      <c r="AD47" s="75"/>
      <c r="AE47" s="75"/>
      <c r="AF47" s="75"/>
      <c r="AG47" s="71"/>
      <c r="AH47" s="71"/>
      <c r="AI47" s="71"/>
      <c r="AJ47" s="71"/>
      <c r="AK47" s="77"/>
      <c r="AL47" s="71"/>
      <c r="AM47" s="71"/>
      <c r="AN47" s="71"/>
      <c r="AO47" s="71"/>
      <c r="AP47" s="71"/>
      <c r="AQ47" s="71"/>
      <c r="AR47" s="71"/>
      <c r="AS47" s="71"/>
      <c r="AT47" s="71"/>
      <c r="AU47" s="77"/>
      <c r="AV47" s="77"/>
      <c r="AW47" s="77"/>
      <c r="AX47" s="77"/>
      <c r="AY47" s="77"/>
      <c r="AZ47" s="77"/>
      <c r="BA47" s="71"/>
      <c r="BB47" s="71"/>
      <c r="BC47" s="71"/>
      <c r="BD47" s="71"/>
      <c r="BE47" s="71"/>
      <c r="BF47" s="71"/>
      <c r="BG47" s="71"/>
      <c r="BH47" s="71"/>
      <c r="BI47" s="71"/>
      <c r="BJ47" s="71"/>
      <c r="BK47" s="71"/>
      <c r="BL47" s="71"/>
      <c r="BM47" s="71"/>
      <c r="BN47" s="71"/>
      <c r="BO47" s="71"/>
      <c r="BP47" s="71"/>
      <c r="BQ47" s="71"/>
      <c r="BR47" s="71"/>
      <c r="BS47" s="77"/>
      <c r="BT47" s="71"/>
      <c r="BU47" s="71"/>
      <c r="BV47" s="71"/>
      <c r="BW47" s="71"/>
      <c r="BX47" s="71"/>
      <c r="BY47" s="71"/>
      <c r="BZ47" s="71"/>
      <c r="CA47" s="71"/>
      <c r="CB47" s="71"/>
      <c r="CC47" s="71"/>
      <c r="CD47" s="71"/>
      <c r="CE47" s="77"/>
      <c r="CF47" s="77"/>
      <c r="CG47" s="77"/>
      <c r="CH47" s="77"/>
      <c r="CI47" s="77"/>
      <c r="CJ47" s="77"/>
      <c r="CK47" s="71"/>
      <c r="CL47" s="77"/>
      <c r="CM47" s="75"/>
      <c r="CN47" s="71"/>
      <c r="CO47" s="71"/>
      <c r="CP47" s="71"/>
      <c r="CQ47" s="77"/>
      <c r="CR47" s="71"/>
      <c r="CS47" s="71"/>
      <c r="CT47" s="71"/>
      <c r="CU47" s="71"/>
      <c r="CV47" s="71"/>
      <c r="CW47" s="71"/>
      <c r="CX47" s="3"/>
      <c r="CY47" s="3"/>
      <c r="CZ47" s="3"/>
      <c r="DA47" s="3"/>
      <c r="DB47" s="3"/>
    </row>
    <row r="48" spans="1:106" ht="222.75" customHeight="1" x14ac:dyDescent="0.25">
      <c r="A48" s="3"/>
      <c r="B48" s="122"/>
      <c r="C48" s="85" t="s">
        <v>181</v>
      </c>
      <c r="D48" s="18">
        <v>20</v>
      </c>
      <c r="E48" s="18">
        <v>30</v>
      </c>
      <c r="F48" s="18" t="s">
        <v>182</v>
      </c>
      <c r="G48" s="18"/>
      <c r="H48" s="18">
        <v>0</v>
      </c>
      <c r="I48" s="92">
        <v>40</v>
      </c>
      <c r="J48" s="93">
        <v>0</v>
      </c>
      <c r="K48" s="93">
        <v>0</v>
      </c>
      <c r="L48" s="93">
        <v>5</v>
      </c>
      <c r="M48" s="93">
        <v>0</v>
      </c>
      <c r="N48" s="93">
        <v>7.5</v>
      </c>
      <c r="O48" s="93">
        <v>0</v>
      </c>
      <c r="P48" s="93">
        <v>7.5</v>
      </c>
      <c r="Q48" s="93">
        <v>0</v>
      </c>
      <c r="R48" s="94">
        <v>10</v>
      </c>
      <c r="S48" s="95">
        <v>10</v>
      </c>
      <c r="T48" s="86" t="s">
        <v>183</v>
      </c>
      <c r="U48" s="87" t="s">
        <v>184</v>
      </c>
      <c r="V48" s="88" t="s">
        <v>185</v>
      </c>
      <c r="W48" s="71"/>
      <c r="X48" s="75"/>
      <c r="Y48" s="71"/>
      <c r="Z48" s="75"/>
      <c r="AA48" s="71"/>
      <c r="AB48" s="71"/>
      <c r="AC48" s="71"/>
      <c r="AD48" s="71"/>
      <c r="AE48" s="71"/>
      <c r="AF48" s="71"/>
      <c r="AG48" s="71"/>
      <c r="AH48" s="71"/>
      <c r="AI48" s="71"/>
      <c r="AJ48" s="71"/>
      <c r="AK48" s="71"/>
      <c r="AL48" s="71"/>
      <c r="AM48" s="71"/>
      <c r="AN48" s="71"/>
      <c r="AO48" s="71"/>
      <c r="AP48" s="71"/>
      <c r="AQ48" s="71"/>
      <c r="AR48" s="71"/>
      <c r="AS48" s="71"/>
      <c r="AT48" s="71"/>
      <c r="AU48" s="71"/>
      <c r="AV48" s="71"/>
      <c r="AW48" s="71"/>
      <c r="AX48" s="71"/>
      <c r="AY48" s="77"/>
      <c r="AZ48" s="77"/>
      <c r="BA48" s="71"/>
      <c r="BB48" s="71"/>
      <c r="BC48" s="71"/>
      <c r="BD48" s="71"/>
      <c r="BE48" s="71"/>
      <c r="BF48" s="71"/>
      <c r="BG48" s="71"/>
      <c r="BH48" s="71"/>
      <c r="BI48" s="71"/>
      <c r="BJ48" s="71"/>
      <c r="BK48" s="71"/>
      <c r="BL48" s="71"/>
      <c r="BM48" s="71"/>
      <c r="BN48" s="71"/>
      <c r="BO48" s="71"/>
      <c r="BP48" s="71"/>
      <c r="BQ48" s="71"/>
      <c r="BR48" s="71"/>
      <c r="BS48" s="77"/>
      <c r="BT48" s="71"/>
      <c r="BU48" s="71"/>
      <c r="BV48" s="71"/>
      <c r="BW48" s="71"/>
      <c r="BX48" s="71"/>
      <c r="BY48" s="71"/>
      <c r="BZ48" s="71"/>
      <c r="CA48" s="71"/>
      <c r="CB48" s="71"/>
      <c r="CC48" s="71"/>
      <c r="CD48" s="71"/>
      <c r="CE48" s="77"/>
      <c r="CF48" s="77"/>
      <c r="CG48" s="77"/>
      <c r="CH48" s="71"/>
      <c r="CI48" s="71"/>
      <c r="CJ48" s="71"/>
      <c r="CK48" s="71"/>
      <c r="CL48" s="71"/>
      <c r="CM48" s="71"/>
      <c r="CN48" s="71"/>
      <c r="CO48" s="71"/>
      <c r="CP48" s="71"/>
      <c r="CQ48" s="77"/>
      <c r="CR48" s="71"/>
      <c r="CS48" s="71"/>
      <c r="CT48" s="71"/>
      <c r="CU48" s="71"/>
      <c r="CV48" s="71"/>
      <c r="CW48" s="71"/>
      <c r="CX48" s="3"/>
      <c r="CY48" s="3"/>
      <c r="CZ48" s="3"/>
      <c r="DA48" s="3"/>
      <c r="DB48" s="3"/>
    </row>
    <row r="49" spans="1:106" ht="54" customHeight="1" x14ac:dyDescent="0.25">
      <c r="A49" s="3"/>
      <c r="B49" s="3"/>
      <c r="C49" s="16"/>
      <c r="D49" s="17"/>
      <c r="E49" s="17"/>
      <c r="F49" s="17"/>
      <c r="G49" s="17"/>
      <c r="H49" s="40">
        <f t="shared" ref="H49:S49" si="0">SUM(H30:H48)</f>
        <v>0</v>
      </c>
      <c r="I49" s="41">
        <f t="shared" si="0"/>
        <v>787</v>
      </c>
      <c r="J49" s="41">
        <f>SUM(J30:J48)</f>
        <v>50</v>
      </c>
      <c r="K49" s="41">
        <f t="shared" si="0"/>
        <v>80.5</v>
      </c>
      <c r="L49" s="41">
        <f t="shared" si="0"/>
        <v>25</v>
      </c>
      <c r="M49" s="41">
        <f t="shared" si="0"/>
        <v>239</v>
      </c>
      <c r="N49" s="41">
        <f t="shared" si="0"/>
        <v>56</v>
      </c>
      <c r="O49" s="41">
        <f t="shared" si="0"/>
        <v>0</v>
      </c>
      <c r="P49" s="41">
        <f t="shared" si="0"/>
        <v>47.5</v>
      </c>
      <c r="Q49" s="41">
        <f t="shared" si="0"/>
        <v>0</v>
      </c>
      <c r="R49" s="41">
        <f t="shared" si="0"/>
        <v>169</v>
      </c>
      <c r="S49" s="41">
        <f t="shared" si="0"/>
        <v>120</v>
      </c>
      <c r="T49" s="35"/>
      <c r="U49" s="36"/>
      <c r="V49" s="36"/>
      <c r="W49" s="34"/>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3"/>
      <c r="CE49" s="23"/>
      <c r="CF49" s="23"/>
      <c r="CG49" s="23"/>
      <c r="CH49" s="23"/>
      <c r="CI49" s="23"/>
      <c r="CJ49" s="23"/>
      <c r="CK49" s="23"/>
      <c r="CL49" s="23"/>
      <c r="CM49" s="23"/>
      <c r="CN49" s="23"/>
      <c r="CO49" s="23"/>
      <c r="CP49" s="23"/>
      <c r="CQ49" s="23"/>
      <c r="CR49" s="23"/>
      <c r="CS49" s="23"/>
      <c r="CT49" s="23"/>
      <c r="CU49" s="23"/>
      <c r="CV49" s="23"/>
      <c r="CW49" s="23"/>
      <c r="CX49" s="3"/>
      <c r="CY49" s="3"/>
      <c r="CZ49" s="3"/>
      <c r="DA49" s="3"/>
      <c r="DB49" s="3"/>
    </row>
    <row r="50" spans="1:106" ht="20.100000000000001" customHeight="1" x14ac:dyDescent="0.25">
      <c r="A50" s="3"/>
      <c r="B50" s="3"/>
      <c r="C50" s="16"/>
      <c r="D50" s="17"/>
      <c r="E50" s="17"/>
      <c r="F50" s="17"/>
      <c r="G50" s="17"/>
      <c r="H50" s="17"/>
      <c r="I50" s="9"/>
      <c r="J50" s="9"/>
      <c r="K50" s="9"/>
      <c r="L50" s="9"/>
      <c r="M50" s="9"/>
      <c r="N50" s="9"/>
      <c r="O50" s="9"/>
      <c r="P50" s="9"/>
      <c r="Q50" s="9"/>
      <c r="R50" s="9"/>
      <c r="S50" s="33"/>
      <c r="T50" s="38"/>
      <c r="U50" s="39"/>
      <c r="V50" s="39"/>
      <c r="W50" s="34"/>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3"/>
      <c r="CE50" s="23"/>
      <c r="CF50" s="23"/>
      <c r="CG50" s="23"/>
      <c r="CH50" s="23"/>
      <c r="CI50" s="23"/>
      <c r="CJ50" s="23"/>
      <c r="CK50" s="23"/>
      <c r="CL50" s="23"/>
      <c r="CM50" s="23"/>
      <c r="CN50" s="23"/>
      <c r="CO50" s="23"/>
      <c r="CP50" s="23"/>
      <c r="CQ50" s="23"/>
      <c r="CR50" s="23"/>
      <c r="CS50" s="23"/>
      <c r="CT50" s="23"/>
      <c r="CU50" s="23"/>
      <c r="CV50" s="23"/>
      <c r="CW50" s="23"/>
      <c r="CX50" s="3"/>
      <c r="CY50" s="3"/>
      <c r="CZ50" s="3"/>
      <c r="DA50" s="3"/>
      <c r="DB50" s="3"/>
    </row>
    <row r="51" spans="1:106" ht="15" x14ac:dyDescent="0.25">
      <c r="A51" s="3"/>
      <c r="B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M51" s="3"/>
      <c r="CN51" s="3"/>
      <c r="CO51" s="3"/>
      <c r="CP51" s="3"/>
      <c r="CQ51" s="3"/>
      <c r="CR51" s="3"/>
      <c r="CS51" s="3"/>
      <c r="CT51" s="3"/>
      <c r="CU51" s="3"/>
      <c r="CV51" s="3"/>
      <c r="CW51" s="3"/>
      <c r="CX51" s="3"/>
      <c r="CY51" s="3"/>
      <c r="CZ51" s="3"/>
      <c r="DA51" s="3"/>
      <c r="DB51" s="3"/>
    </row>
    <row r="52" spans="1:106" ht="15" x14ac:dyDescent="0.25">
      <c r="A52" s="3"/>
      <c r="B52" s="3"/>
      <c r="C52" s="6" t="s">
        <v>186</v>
      </c>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M52" s="3"/>
      <c r="CN52" s="3"/>
      <c r="CO52" s="3"/>
      <c r="CP52" s="3"/>
      <c r="CQ52" s="3"/>
      <c r="CR52" s="3"/>
      <c r="CS52" s="3"/>
      <c r="CT52" s="3"/>
      <c r="CU52" s="3"/>
      <c r="CV52" s="3"/>
      <c r="CW52" s="3"/>
      <c r="CX52" s="3"/>
      <c r="CY52" s="3"/>
      <c r="CZ52" s="3"/>
      <c r="DA52" s="3"/>
      <c r="DB52" s="3"/>
    </row>
    <row r="53" spans="1:106" ht="18.75" x14ac:dyDescent="0.25">
      <c r="A53" s="3"/>
      <c r="B53" s="3"/>
      <c r="C53" s="20" t="s">
        <v>187</v>
      </c>
      <c r="D53" s="3"/>
      <c r="E53" s="3"/>
      <c r="F53" s="3"/>
      <c r="G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M53" s="3"/>
      <c r="CN53" s="3"/>
      <c r="CO53" s="3"/>
      <c r="CP53" s="3"/>
      <c r="CQ53" s="3"/>
      <c r="CR53" s="3"/>
      <c r="CS53" s="3"/>
      <c r="CT53" s="3"/>
      <c r="CU53" s="3"/>
      <c r="CV53" s="3"/>
      <c r="CW53" s="3"/>
      <c r="CX53" s="3"/>
      <c r="CY53" s="3"/>
      <c r="CZ53" s="3"/>
      <c r="DA53" s="3"/>
      <c r="DB53" s="3"/>
    </row>
    <row r="54" spans="1:106" ht="18.75" x14ac:dyDescent="0.25">
      <c r="A54" s="3"/>
      <c r="B54" s="3"/>
      <c r="C54" s="21" t="s">
        <v>188</v>
      </c>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M54" s="3"/>
      <c r="CN54" s="3"/>
      <c r="CO54" s="3"/>
      <c r="CP54" s="3"/>
      <c r="CQ54" s="3"/>
      <c r="CR54" s="3"/>
      <c r="CS54" s="3"/>
      <c r="CT54" s="3"/>
      <c r="CU54" s="3"/>
      <c r="CV54" s="3"/>
      <c r="CW54" s="3"/>
      <c r="CX54" s="3"/>
      <c r="CY54" s="3"/>
      <c r="CZ54" s="3"/>
      <c r="DA54" s="3"/>
      <c r="DB54" s="3"/>
    </row>
    <row r="55" spans="1:106" ht="15"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M55" s="3"/>
      <c r="CN55" s="3"/>
      <c r="CO55" s="3"/>
      <c r="CP55" s="3"/>
      <c r="CQ55" s="3"/>
      <c r="CR55" s="3"/>
      <c r="CS55" s="3"/>
      <c r="CT55" s="3"/>
      <c r="CU55" s="3"/>
      <c r="CV55" s="3"/>
      <c r="CW55" s="3"/>
      <c r="CX55" s="3"/>
      <c r="CY55" s="3"/>
      <c r="CZ55" s="3"/>
      <c r="DA55" s="3"/>
      <c r="DB55" s="3"/>
    </row>
    <row r="56" spans="1:106" ht="15"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M56" s="3"/>
      <c r="CN56" s="3"/>
      <c r="CO56" s="3"/>
      <c r="CP56" s="3"/>
      <c r="CQ56" s="3"/>
      <c r="CR56" s="3"/>
      <c r="CS56" s="3"/>
      <c r="CT56" s="3"/>
      <c r="CU56" s="3"/>
      <c r="CV56" s="3"/>
      <c r="CW56" s="3"/>
      <c r="CX56" s="3"/>
      <c r="CY56" s="3"/>
      <c r="CZ56" s="3"/>
      <c r="DA56" s="3"/>
      <c r="DB56" s="3"/>
    </row>
    <row r="57" spans="1:106" ht="15"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M57" s="3"/>
      <c r="CN57" s="3"/>
      <c r="CO57" s="3"/>
      <c r="CP57" s="3"/>
      <c r="CQ57" s="3"/>
      <c r="CR57" s="3"/>
      <c r="CS57" s="3"/>
      <c r="CT57" s="3"/>
      <c r="CU57" s="3"/>
      <c r="CV57" s="3"/>
      <c r="CW57" s="3"/>
      <c r="CX57" s="3"/>
      <c r="CY57" s="3"/>
      <c r="CZ57" s="3"/>
      <c r="DA57" s="3"/>
      <c r="DB57" s="3"/>
    </row>
    <row r="58" spans="1:106" ht="15"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M58" s="3"/>
      <c r="CN58" s="3"/>
      <c r="CO58" s="3"/>
      <c r="CP58" s="3"/>
      <c r="CQ58" s="3"/>
      <c r="CR58" s="3"/>
      <c r="CS58" s="3"/>
      <c r="CT58" s="3"/>
      <c r="CU58" s="3"/>
      <c r="CV58" s="3"/>
      <c r="CW58" s="3"/>
      <c r="CX58" s="3"/>
      <c r="CY58" s="3"/>
      <c r="CZ58" s="3"/>
      <c r="DA58" s="3"/>
      <c r="DB58" s="3"/>
    </row>
    <row r="59" spans="1:106" ht="15" x14ac:dyDescent="0.2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M59" s="3"/>
      <c r="CN59" s="3"/>
      <c r="CO59" s="3"/>
      <c r="CP59" s="3"/>
      <c r="CQ59" s="3"/>
      <c r="CR59" s="3"/>
      <c r="CS59" s="3"/>
      <c r="CT59" s="3"/>
      <c r="CU59" s="3"/>
      <c r="CV59" s="3"/>
      <c r="CW59" s="3"/>
      <c r="CX59" s="3"/>
      <c r="CY59" s="3"/>
      <c r="CZ59" s="3"/>
      <c r="DA59" s="3"/>
      <c r="DB59" s="3"/>
    </row>
    <row r="60" spans="1:106" ht="15"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M60" s="3"/>
      <c r="CN60" s="3"/>
      <c r="CO60" s="3"/>
      <c r="CP60" s="3"/>
      <c r="CQ60" s="3"/>
      <c r="CR60" s="3"/>
      <c r="CS60" s="3"/>
      <c r="CT60" s="3"/>
      <c r="CU60" s="3"/>
      <c r="CV60" s="3"/>
      <c r="CW60" s="3"/>
      <c r="CX60" s="3"/>
      <c r="CY60" s="3"/>
      <c r="CZ60" s="3"/>
      <c r="DA60" s="3"/>
      <c r="DB60" s="3"/>
    </row>
    <row r="61" spans="1:106" ht="15"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M61" s="3"/>
      <c r="CN61" s="3"/>
      <c r="CO61" s="3"/>
      <c r="CP61" s="3"/>
      <c r="CQ61" s="3"/>
      <c r="CR61" s="3"/>
      <c r="CS61" s="3"/>
      <c r="CT61" s="3"/>
      <c r="CU61" s="3"/>
      <c r="CV61" s="3"/>
      <c r="CW61" s="3"/>
      <c r="CX61" s="3"/>
      <c r="CY61" s="3"/>
      <c r="CZ61" s="3"/>
      <c r="DA61" s="3"/>
      <c r="DB61" s="3"/>
    </row>
    <row r="62" spans="1:106" ht="15"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M62" s="3"/>
      <c r="CN62" s="3"/>
      <c r="CO62" s="3"/>
      <c r="CP62" s="3"/>
      <c r="CQ62" s="3"/>
      <c r="CR62" s="3"/>
      <c r="CS62" s="3"/>
      <c r="CT62" s="3"/>
      <c r="CU62" s="3"/>
      <c r="CV62" s="3"/>
      <c r="CW62" s="3"/>
      <c r="CX62" s="3"/>
      <c r="CY62" s="3"/>
      <c r="CZ62" s="3"/>
      <c r="DA62" s="3"/>
      <c r="DB62" s="3"/>
    </row>
    <row r="63" spans="1:106" ht="15" x14ac:dyDescent="0.2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M63" s="3"/>
      <c r="CN63" s="3"/>
      <c r="CO63" s="3"/>
      <c r="CP63" s="3"/>
      <c r="CQ63" s="3"/>
      <c r="CR63" s="3"/>
      <c r="CS63" s="3"/>
      <c r="CT63" s="3"/>
      <c r="CU63" s="3"/>
      <c r="CV63" s="3"/>
      <c r="CW63" s="3"/>
      <c r="CX63" s="3"/>
      <c r="CY63" s="3"/>
      <c r="CZ63" s="3"/>
      <c r="DA63" s="3"/>
      <c r="DB63" s="3"/>
    </row>
    <row r="64" spans="1:106" ht="15" x14ac:dyDescent="0.2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M64" s="3"/>
      <c r="CN64" s="3"/>
      <c r="CO64" s="3"/>
      <c r="CP64" s="3"/>
      <c r="CQ64" s="3"/>
      <c r="CR64" s="3"/>
      <c r="CS64" s="3"/>
      <c r="CT64" s="3"/>
      <c r="CU64" s="3"/>
      <c r="CV64" s="3"/>
      <c r="CW64" s="3"/>
      <c r="CX64" s="3"/>
      <c r="CY64" s="3"/>
      <c r="CZ64" s="3"/>
      <c r="DA64" s="3"/>
      <c r="DB64" s="3"/>
    </row>
    <row r="65" spans="1:106" ht="15" x14ac:dyDescent="0.2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M65" s="3"/>
      <c r="CN65" s="3"/>
      <c r="CO65" s="3"/>
      <c r="CP65" s="3"/>
      <c r="CQ65" s="3"/>
      <c r="CR65" s="3"/>
      <c r="CS65" s="3"/>
      <c r="CT65" s="3"/>
      <c r="CU65" s="3"/>
      <c r="CV65" s="3"/>
      <c r="CW65" s="3"/>
      <c r="CX65" s="3"/>
      <c r="CY65" s="3"/>
      <c r="CZ65" s="3"/>
      <c r="DA65" s="3"/>
      <c r="DB65" s="3"/>
    </row>
    <row r="66" spans="1:106" ht="15" x14ac:dyDescent="0.2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M66" s="3"/>
      <c r="CN66" s="3"/>
      <c r="CO66" s="3"/>
      <c r="CP66" s="3"/>
      <c r="CQ66" s="3"/>
      <c r="CR66" s="3"/>
      <c r="CS66" s="3"/>
      <c r="CT66" s="3"/>
      <c r="CU66" s="3"/>
      <c r="CV66" s="3"/>
      <c r="CW66" s="3"/>
      <c r="CX66" s="3"/>
      <c r="CY66" s="3"/>
      <c r="CZ66" s="3"/>
      <c r="DA66" s="3"/>
      <c r="DB66" s="3"/>
    </row>
    <row r="67" spans="1:106" ht="15" x14ac:dyDescent="0.2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M67" s="3"/>
      <c r="CN67" s="3"/>
      <c r="CO67" s="3"/>
      <c r="CP67" s="3"/>
      <c r="CQ67" s="3"/>
      <c r="CR67" s="3"/>
      <c r="CS67" s="3"/>
      <c r="CT67" s="3"/>
      <c r="CU67" s="3"/>
      <c r="CV67" s="3"/>
      <c r="CW67" s="3"/>
      <c r="CX67" s="3"/>
      <c r="CY67" s="3"/>
      <c r="CZ67" s="3"/>
      <c r="DA67" s="3"/>
      <c r="DB67" s="3"/>
    </row>
    <row r="68" spans="1:106" ht="15" x14ac:dyDescent="0.2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M68" s="3"/>
      <c r="CN68" s="3"/>
      <c r="CO68" s="3"/>
      <c r="CP68" s="3"/>
      <c r="CQ68" s="3"/>
      <c r="CR68" s="3"/>
      <c r="CS68" s="3"/>
      <c r="CT68" s="3"/>
      <c r="CU68" s="3"/>
      <c r="CV68" s="3"/>
      <c r="CW68" s="3"/>
      <c r="CX68" s="3"/>
      <c r="CY68" s="3"/>
      <c r="CZ68" s="3"/>
      <c r="DA68" s="3"/>
      <c r="DB68" s="3"/>
    </row>
    <row r="69" spans="1:106" ht="15" x14ac:dyDescent="0.2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M69" s="3"/>
      <c r="CN69" s="3"/>
      <c r="CO69" s="3"/>
      <c r="CP69" s="3"/>
      <c r="CQ69" s="3"/>
      <c r="CR69" s="3"/>
      <c r="CS69" s="3"/>
      <c r="CT69" s="3"/>
      <c r="CU69" s="3"/>
      <c r="CV69" s="3"/>
      <c r="CW69" s="3"/>
      <c r="CX69" s="3"/>
      <c r="CY69" s="3"/>
      <c r="CZ69" s="3"/>
      <c r="DA69" s="3"/>
      <c r="DB69" s="3"/>
    </row>
    <row r="70" spans="1:106" ht="15" x14ac:dyDescent="0.2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M70" s="3"/>
      <c r="CN70" s="3"/>
      <c r="CO70" s="3"/>
      <c r="CP70" s="3"/>
      <c r="CQ70" s="3"/>
      <c r="CR70" s="3"/>
      <c r="CS70" s="3"/>
      <c r="CT70" s="3"/>
      <c r="CU70" s="3"/>
      <c r="CV70" s="3"/>
      <c r="CW70" s="3"/>
      <c r="CX70" s="3"/>
      <c r="CY70" s="3"/>
      <c r="CZ70" s="3"/>
      <c r="DA70" s="3"/>
      <c r="DB70" s="3"/>
    </row>
    <row r="71" spans="1:106" ht="15" x14ac:dyDescent="0.2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M71" s="3"/>
      <c r="CN71" s="3"/>
      <c r="CO71" s="3"/>
      <c r="CP71" s="3"/>
      <c r="CQ71" s="3"/>
      <c r="CR71" s="3"/>
      <c r="CS71" s="3"/>
      <c r="CT71" s="3"/>
      <c r="CU71" s="3"/>
      <c r="CV71" s="3"/>
      <c r="CW71" s="3"/>
      <c r="CX71" s="3"/>
      <c r="CY71" s="3"/>
      <c r="CZ71" s="3"/>
      <c r="DA71" s="3"/>
      <c r="DB71" s="3"/>
    </row>
    <row r="72" spans="1:106" ht="15" x14ac:dyDescent="0.2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M72" s="3"/>
      <c r="CN72" s="3"/>
      <c r="CO72" s="3"/>
      <c r="CP72" s="3"/>
      <c r="CQ72" s="3"/>
      <c r="CR72" s="3"/>
      <c r="CS72" s="3"/>
      <c r="CT72" s="3"/>
      <c r="CU72" s="3"/>
      <c r="CV72" s="3"/>
      <c r="CW72" s="3"/>
      <c r="CX72" s="3"/>
      <c r="CY72" s="3"/>
      <c r="CZ72" s="3"/>
      <c r="DA72" s="3"/>
      <c r="DB72" s="3"/>
    </row>
    <row r="73" spans="1:106" ht="15" x14ac:dyDescent="0.2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M73" s="3"/>
      <c r="CN73" s="3"/>
      <c r="CO73" s="3"/>
      <c r="CP73" s="3"/>
      <c r="CQ73" s="3"/>
      <c r="CR73" s="3"/>
      <c r="CS73" s="3"/>
      <c r="CT73" s="3"/>
      <c r="CU73" s="3"/>
      <c r="CV73" s="3"/>
      <c r="CW73" s="3"/>
      <c r="CX73" s="3"/>
      <c r="CY73" s="3"/>
      <c r="CZ73" s="3"/>
      <c r="DA73" s="3"/>
      <c r="DB73" s="3"/>
    </row>
    <row r="74" spans="1:106" ht="15" x14ac:dyDescent="0.25">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M74" s="3"/>
      <c r="CN74" s="3"/>
      <c r="CO74" s="3"/>
      <c r="CP74" s="3"/>
      <c r="CQ74" s="3"/>
      <c r="CR74" s="3"/>
      <c r="CS74" s="3"/>
      <c r="CT74" s="3"/>
      <c r="CU74" s="3"/>
      <c r="CV74" s="3"/>
      <c r="CW74" s="3"/>
      <c r="CX74" s="3"/>
      <c r="CY74" s="3"/>
      <c r="CZ74" s="3"/>
      <c r="DA74" s="3"/>
      <c r="DB74" s="3"/>
    </row>
  </sheetData>
  <mergeCells count="13">
    <mergeCell ref="B35:B40"/>
    <mergeCell ref="B42:B48"/>
    <mergeCell ref="I7:AB7"/>
    <mergeCell ref="AD7:AM7"/>
    <mergeCell ref="T25:V25"/>
    <mergeCell ref="AD8:AM8"/>
    <mergeCell ref="R8:V21"/>
    <mergeCell ref="B27:B33"/>
    <mergeCell ref="I2:AB2"/>
    <mergeCell ref="I3:AB3"/>
    <mergeCell ref="AD5:AM5"/>
    <mergeCell ref="I6:AB6"/>
    <mergeCell ref="AD6:AM6"/>
  </mergeCells>
  <phoneticPr fontId="5" type="noConversion"/>
  <hyperlinks>
    <hyperlink ref="I2" r:id="rId1" xr:uid="{EF8FDA27-7592-408D-9B33-3C4AB090EEF1}"/>
    <hyperlink ref="I3" r:id="rId2" xr:uid="{65840B25-998B-480E-A7A7-9945C5E4F6D9}"/>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70" zoomScaleNormal="70" workbookViewId="0">
      <selection activeCell="H14" sqref="H14"/>
    </sheetView>
  </sheetViews>
  <sheetFormatPr defaultRowHeight="15" x14ac:dyDescent="0.25"/>
  <cols>
    <col min="1" max="1" width="3.5703125" customWidth="1"/>
    <col min="2" max="3" width="11.42578125" customWidth="1"/>
    <col min="4" max="4" width="14.42578125" customWidth="1"/>
    <col min="5" max="5" width="3.5703125" customWidth="1"/>
    <col min="6" max="6" width="9.85546875" customWidth="1"/>
    <col min="7" max="7" width="11.42578125" customWidth="1"/>
    <col min="8" max="8" width="72.140625" customWidth="1"/>
    <col min="9" max="9" width="10.42578125" customWidth="1"/>
    <col min="11" max="11" width="8.5703125" customWidth="1"/>
    <col min="12" max="12" width="72.85546875" customWidth="1"/>
  </cols>
  <sheetData>
    <row r="1" spans="1:15" ht="18.75" x14ac:dyDescent="0.3">
      <c r="A1" s="3"/>
      <c r="B1" s="10" t="s">
        <v>189</v>
      </c>
      <c r="C1" s="10"/>
      <c r="D1" s="10"/>
      <c r="E1" s="10"/>
      <c r="F1" s="10" t="str">
        <f>'Training Plan-Template'!D2</f>
        <v>Sonographer</v>
      </c>
      <c r="G1" s="3"/>
      <c r="H1" s="3"/>
      <c r="I1" s="3"/>
      <c r="J1" s="3"/>
      <c r="K1" s="45"/>
      <c r="L1" s="46" t="s">
        <v>190</v>
      </c>
      <c r="M1" s="46"/>
      <c r="N1" s="46"/>
      <c r="O1" s="46"/>
    </row>
    <row r="2" spans="1:15" ht="18.75" x14ac:dyDescent="0.3">
      <c r="A2" s="3"/>
      <c r="B2" s="10" t="s">
        <v>6</v>
      </c>
      <c r="C2" s="10"/>
      <c r="D2" s="10"/>
      <c r="E2" s="10"/>
      <c r="F2" s="10" t="str">
        <f>'Training Plan-Template'!I6</f>
        <v>Medical Ultrasound (integrated degree)</v>
      </c>
      <c r="G2" s="3"/>
      <c r="H2" s="3"/>
      <c r="I2" s="3"/>
      <c r="J2" s="3"/>
      <c r="K2" s="45"/>
      <c r="L2" s="46" t="str">
        <f t="shared" ref="L2:L6" si="0">B8</f>
        <v>Campus Lectures (1 hour each)</v>
      </c>
      <c r="M2" s="46">
        <f>F8</f>
        <v>50</v>
      </c>
      <c r="N2" s="46"/>
      <c r="O2" s="46"/>
    </row>
    <row r="3" spans="1:15" ht="26.45" customHeight="1" x14ac:dyDescent="0.25">
      <c r="A3" s="3"/>
      <c r="B3" s="3"/>
      <c r="C3" s="3"/>
      <c r="D3" s="3"/>
      <c r="E3" s="3"/>
      <c r="F3" s="3"/>
      <c r="G3" s="3"/>
      <c r="H3" s="3"/>
      <c r="I3" s="3"/>
      <c r="J3" s="3"/>
      <c r="K3" s="45"/>
      <c r="L3" s="46" t="str">
        <f t="shared" si="0"/>
        <v>Campus tutorial / seminar (1 hour each)</v>
      </c>
      <c r="M3" s="46">
        <f t="shared" ref="M3:M6" si="1">F9</f>
        <v>80.5</v>
      </c>
      <c r="N3" s="46"/>
      <c r="O3" s="46"/>
    </row>
    <row r="4" spans="1:15" ht="15.75" x14ac:dyDescent="0.25">
      <c r="A4" s="3"/>
      <c r="B4" s="5" t="s">
        <v>191</v>
      </c>
      <c r="C4" s="5"/>
      <c r="D4" s="5"/>
      <c r="E4" s="3"/>
      <c r="F4" s="65">
        <f>'Training Plan-Template'!I11</f>
        <v>787</v>
      </c>
      <c r="G4" s="3"/>
      <c r="H4" s="3"/>
      <c r="I4" s="3"/>
      <c r="J4" s="3"/>
      <c r="K4" s="45"/>
      <c r="L4" s="46" t="str">
        <f t="shared" si="0"/>
        <v>Portfolio / KSB workshops</v>
      </c>
      <c r="M4" s="46">
        <f t="shared" si="1"/>
        <v>25</v>
      </c>
      <c r="N4" s="46"/>
      <c r="O4" s="46"/>
    </row>
    <row r="5" spans="1:15" ht="15.75" x14ac:dyDescent="0.25">
      <c r="A5" s="3"/>
      <c r="B5" s="5" t="s">
        <v>192</v>
      </c>
      <c r="C5" s="5"/>
      <c r="D5" s="5"/>
      <c r="E5" s="3"/>
      <c r="F5" s="66">
        <f>'Training Plan-Template'!H49</f>
        <v>0</v>
      </c>
      <c r="G5" s="3"/>
      <c r="H5" s="3"/>
      <c r="I5" s="3"/>
      <c r="J5" s="3"/>
      <c r="K5" s="45"/>
      <c r="L5" s="46" t="str">
        <f t="shared" si="0"/>
        <v>On-line taught session (1 hour delivery)</v>
      </c>
      <c r="M5" s="46">
        <f t="shared" si="1"/>
        <v>239</v>
      </c>
      <c r="N5" s="46"/>
      <c r="O5" s="46"/>
    </row>
    <row r="6" spans="1:15" ht="15.75" x14ac:dyDescent="0.25">
      <c r="A6" s="3"/>
      <c r="B6" s="5" t="s">
        <v>193</v>
      </c>
      <c r="C6" s="5"/>
      <c r="D6" s="5"/>
      <c r="E6" s="3"/>
      <c r="F6" s="65">
        <f>F4-F5</f>
        <v>787</v>
      </c>
      <c r="G6" s="3"/>
      <c r="H6" s="3"/>
      <c r="I6" s="3"/>
      <c r="J6" s="3"/>
      <c r="K6" s="45"/>
      <c r="L6" s="46" t="str">
        <f t="shared" si="0"/>
        <v xml:space="preserve">Timetabled student led working </v>
      </c>
      <c r="M6" s="46">
        <f t="shared" si="1"/>
        <v>56</v>
      </c>
      <c r="N6" s="46"/>
      <c r="O6" s="46"/>
    </row>
    <row r="7" spans="1:15" ht="27.6" customHeight="1" x14ac:dyDescent="0.25">
      <c r="A7" s="3"/>
      <c r="B7" s="3"/>
      <c r="C7" s="3"/>
      <c r="D7" s="3"/>
      <c r="E7" s="3"/>
      <c r="F7" s="3"/>
      <c r="G7" s="3"/>
      <c r="H7" s="3"/>
      <c r="I7" s="3"/>
      <c r="J7" s="3"/>
      <c r="K7" s="45"/>
      <c r="L7" s="46" t="str">
        <f t="shared" ref="L7:M9" si="2">H8</f>
        <v>Spare Column (e.g. Mandatory Component)</v>
      </c>
      <c r="M7" s="46">
        <f t="shared" si="2"/>
        <v>47.5</v>
      </c>
      <c r="N7" s="46"/>
      <c r="O7" s="46"/>
    </row>
    <row r="8" spans="1:15" ht="21" customHeight="1" x14ac:dyDescent="0.25">
      <c r="A8" s="3"/>
      <c r="B8" s="134" t="s">
        <v>25</v>
      </c>
      <c r="C8" s="135"/>
      <c r="D8" s="135"/>
      <c r="E8" s="135"/>
      <c r="F8" s="44">
        <f>'Training Plan-Template'!J49</f>
        <v>50</v>
      </c>
      <c r="G8" s="43"/>
      <c r="H8" s="3" t="s">
        <v>194</v>
      </c>
      <c r="I8" s="44">
        <f>'Training Plan-Template'!P49</f>
        <v>47.5</v>
      </c>
      <c r="J8" s="3"/>
      <c r="K8" s="45"/>
      <c r="L8" s="46" t="str">
        <f t="shared" si="2"/>
        <v>Time during working day to focus on assessment preparation</v>
      </c>
      <c r="M8" s="46">
        <f t="shared" si="2"/>
        <v>169</v>
      </c>
      <c r="N8" s="46"/>
      <c r="O8" s="46"/>
    </row>
    <row r="9" spans="1:15" ht="21" customHeight="1" x14ac:dyDescent="0.25">
      <c r="A9" s="3"/>
      <c r="B9" s="134" t="s">
        <v>26</v>
      </c>
      <c r="C9" s="135"/>
      <c r="D9" s="135"/>
      <c r="E9" s="135"/>
      <c r="F9" s="44">
        <f>'Training Plan-Template'!K49</f>
        <v>80.5</v>
      </c>
      <c r="G9" s="43"/>
      <c r="H9" s="42" t="s">
        <v>33</v>
      </c>
      <c r="I9" s="44">
        <f>'Training Plan-Template'!R49</f>
        <v>169</v>
      </c>
      <c r="J9" s="3"/>
      <c r="K9" s="45"/>
      <c r="L9" s="46" t="str">
        <f t="shared" si="2"/>
        <v>Employer-led Training activities (including experiential and project based learning)</v>
      </c>
      <c r="M9" s="46">
        <f t="shared" si="2"/>
        <v>120</v>
      </c>
      <c r="N9" s="46"/>
      <c r="O9" s="46"/>
    </row>
    <row r="10" spans="1:15" ht="21" customHeight="1" x14ac:dyDescent="0.25">
      <c r="A10" s="3"/>
      <c r="B10" s="134" t="s">
        <v>27</v>
      </c>
      <c r="C10" s="135"/>
      <c r="D10" s="135"/>
      <c r="E10" s="135"/>
      <c r="F10" s="44">
        <f>'Training Plan-Template'!L49</f>
        <v>25</v>
      </c>
      <c r="G10" s="43"/>
      <c r="H10" s="42" t="s">
        <v>34</v>
      </c>
      <c r="I10" s="44">
        <f>'Training Plan-Template'!S49</f>
        <v>120</v>
      </c>
      <c r="J10" s="3"/>
      <c r="K10" s="45"/>
      <c r="L10" s="46"/>
      <c r="M10" s="46"/>
      <c r="N10" s="46"/>
      <c r="O10" s="46"/>
    </row>
    <row r="11" spans="1:15" ht="21" customHeight="1" x14ac:dyDescent="0.25">
      <c r="A11" s="3"/>
      <c r="B11" s="134" t="s">
        <v>28</v>
      </c>
      <c r="C11" s="135"/>
      <c r="D11" s="135"/>
      <c r="E11" s="135"/>
      <c r="F11" s="44">
        <f>'Training Plan-Template'!M49</f>
        <v>239</v>
      </c>
      <c r="G11" s="43"/>
      <c r="H11" s="3"/>
      <c r="I11" s="3"/>
      <c r="J11" s="3"/>
      <c r="K11" s="45"/>
      <c r="L11" s="46"/>
      <c r="M11" s="46"/>
      <c r="N11" s="46"/>
      <c r="O11" s="46"/>
    </row>
    <row r="12" spans="1:15" ht="21" customHeight="1" x14ac:dyDescent="0.25">
      <c r="A12" s="3"/>
      <c r="B12" s="134" t="s">
        <v>29</v>
      </c>
      <c r="C12" s="135"/>
      <c r="D12" s="135"/>
      <c r="E12" s="135"/>
      <c r="F12" s="44">
        <f>'Training Plan-Template'!N49</f>
        <v>56</v>
      </c>
      <c r="G12" s="43"/>
      <c r="H12" s="3"/>
      <c r="I12" s="3"/>
      <c r="J12" s="3"/>
      <c r="K12" s="45"/>
      <c r="L12" s="47"/>
      <c r="M12" s="46"/>
      <c r="N12" s="46"/>
      <c r="O12" s="46"/>
    </row>
    <row r="13" spans="1:15" ht="21" customHeight="1" x14ac:dyDescent="0.25">
      <c r="A13" s="3"/>
      <c r="B13" s="134"/>
      <c r="C13" s="135"/>
      <c r="D13" s="135"/>
      <c r="E13" s="135"/>
      <c r="F13" s="3"/>
      <c r="G13" s="43"/>
      <c r="H13" s="3"/>
      <c r="I13" s="3"/>
      <c r="J13" s="3"/>
      <c r="K13" s="45"/>
      <c r="L13" s="46"/>
      <c r="M13" s="46"/>
      <c r="N13" s="46"/>
      <c r="O13" s="46"/>
    </row>
    <row r="14" spans="1:15" ht="21" customHeight="1" x14ac:dyDescent="0.25">
      <c r="A14" s="3"/>
      <c r="B14" s="134"/>
      <c r="C14" s="135"/>
      <c r="D14" s="135"/>
      <c r="E14" s="135"/>
      <c r="F14" s="3"/>
      <c r="G14" s="43"/>
      <c r="H14" s="3"/>
      <c r="I14" s="3"/>
      <c r="J14" s="3"/>
      <c r="K14" s="45"/>
      <c r="L14" s="46"/>
      <c r="M14" s="46"/>
      <c r="N14" s="46"/>
      <c r="O14" s="46"/>
    </row>
    <row r="15" spans="1:15" ht="305.45" customHeight="1" x14ac:dyDescent="0.25">
      <c r="A15" s="3"/>
      <c r="B15" s="3"/>
      <c r="C15" s="3"/>
      <c r="D15" s="3"/>
      <c r="E15" s="3"/>
      <c r="F15" s="3"/>
      <c r="G15" s="43"/>
      <c r="H15" s="3"/>
      <c r="I15" s="3"/>
      <c r="J15" s="3"/>
      <c r="K15" s="45"/>
      <c r="L15" s="47" t="s">
        <v>195</v>
      </c>
      <c r="M15" s="46"/>
      <c r="N15" s="46"/>
      <c r="O15" s="46"/>
    </row>
    <row r="16" spans="1:15" x14ac:dyDescent="0.25">
      <c r="A16" s="3"/>
      <c r="B16" s="3"/>
      <c r="C16" s="3"/>
      <c r="D16" s="3"/>
      <c r="E16" s="3"/>
      <c r="F16" s="3"/>
      <c r="G16" s="3"/>
      <c r="H16" s="3"/>
      <c r="I16" s="3"/>
      <c r="J16" s="3"/>
      <c r="K16" s="45"/>
      <c r="L16" s="46"/>
      <c r="M16" s="46"/>
      <c r="N16" s="46"/>
      <c r="O16" s="46"/>
    </row>
    <row r="17" spans="1:15" x14ac:dyDescent="0.25">
      <c r="A17" s="3"/>
      <c r="B17" s="3"/>
      <c r="C17" s="3"/>
      <c r="D17" s="3"/>
      <c r="E17" s="3"/>
      <c r="F17" s="3"/>
      <c r="G17" s="3"/>
      <c r="H17" s="3"/>
      <c r="I17" s="3"/>
      <c r="J17" s="3"/>
      <c r="K17" s="45"/>
      <c r="L17" s="46"/>
      <c r="M17" s="46"/>
      <c r="N17" s="46"/>
      <c r="O17" s="46"/>
    </row>
    <row r="18" spans="1:15" x14ac:dyDescent="0.25">
      <c r="A18" s="3"/>
      <c r="B18" s="3"/>
      <c r="C18" s="3"/>
      <c r="D18" s="3"/>
      <c r="E18" s="3"/>
      <c r="F18" s="3"/>
      <c r="G18" s="3"/>
      <c r="H18" s="3"/>
      <c r="I18" s="3"/>
      <c r="J18" s="3"/>
      <c r="K18" s="45"/>
      <c r="L18" s="46"/>
      <c r="M18" s="46"/>
      <c r="N18" s="46"/>
      <c r="O18" s="46"/>
    </row>
    <row r="19" spans="1:15" x14ac:dyDescent="0.25">
      <c r="A19" s="3"/>
      <c r="B19" s="3"/>
      <c r="C19" s="3"/>
      <c r="D19" s="3"/>
      <c r="E19" s="3"/>
      <c r="F19" s="3"/>
      <c r="G19" s="3"/>
      <c r="H19" s="3"/>
      <c r="I19" s="3"/>
      <c r="J19" s="3"/>
      <c r="K19" s="45"/>
      <c r="L19" s="46"/>
      <c r="M19" s="46"/>
      <c r="N19" s="46"/>
      <c r="O19" s="46"/>
    </row>
    <row r="20" spans="1:15" x14ac:dyDescent="0.25">
      <c r="A20" s="3"/>
      <c r="B20" s="3"/>
      <c r="C20" s="3"/>
      <c r="D20" s="3"/>
      <c r="E20" s="3"/>
      <c r="F20" s="3"/>
      <c r="G20" s="3"/>
      <c r="H20" s="3"/>
      <c r="I20" s="3"/>
      <c r="J20" s="3"/>
      <c r="K20" s="45"/>
      <c r="L20" s="46"/>
      <c r="M20" s="46"/>
      <c r="N20" s="46"/>
      <c r="O20" s="46"/>
    </row>
    <row r="21" spans="1:15" x14ac:dyDescent="0.25">
      <c r="A21" s="3"/>
      <c r="B21" s="3"/>
      <c r="C21" s="3"/>
      <c r="D21" s="3"/>
      <c r="E21" s="3"/>
      <c r="F21" s="3"/>
      <c r="G21" s="3"/>
      <c r="H21" s="3"/>
      <c r="I21" s="3"/>
      <c r="J21" s="3"/>
      <c r="K21" s="45"/>
      <c r="L21" s="46"/>
      <c r="M21" s="46"/>
      <c r="N21" s="46"/>
      <c r="O21" s="46"/>
    </row>
    <row r="22" spans="1:15" x14ac:dyDescent="0.25">
      <c r="A22" s="3"/>
      <c r="B22" s="3"/>
      <c r="C22" s="3"/>
      <c r="D22" s="3"/>
      <c r="E22" s="3"/>
      <c r="F22" s="3"/>
      <c r="G22" s="3"/>
      <c r="H22" s="3"/>
      <c r="I22" s="3"/>
      <c r="J22" s="3"/>
      <c r="K22" s="45"/>
      <c r="L22" s="46"/>
      <c r="M22" s="46"/>
      <c r="N22" s="46"/>
      <c r="O22" s="46"/>
    </row>
    <row r="23" spans="1:15" x14ac:dyDescent="0.25">
      <c r="A23" s="3"/>
      <c r="B23" s="3"/>
      <c r="C23" s="3"/>
      <c r="D23" s="3"/>
      <c r="E23" s="3"/>
      <c r="F23" s="3"/>
      <c r="G23" s="3"/>
      <c r="H23" s="3"/>
      <c r="I23" s="3"/>
      <c r="J23" s="3"/>
      <c r="K23" s="45"/>
      <c r="L23" s="46"/>
      <c r="M23" s="46"/>
      <c r="N23" s="46"/>
      <c r="O23" s="46"/>
    </row>
    <row r="24" spans="1:15" x14ac:dyDescent="0.25">
      <c r="A24" s="3"/>
      <c r="B24" s="3"/>
      <c r="C24" s="3"/>
      <c r="D24" s="3"/>
      <c r="E24" s="3"/>
      <c r="F24" s="3"/>
      <c r="G24" s="3"/>
      <c r="H24" s="3"/>
      <c r="I24" s="3"/>
      <c r="J24" s="3"/>
      <c r="K24" s="45"/>
      <c r="L24" s="46"/>
      <c r="M24" s="46"/>
      <c r="N24" s="46"/>
      <c r="O24" s="46"/>
    </row>
    <row r="25" spans="1:15" x14ac:dyDescent="0.25">
      <c r="A25" s="3"/>
      <c r="B25" s="3"/>
      <c r="C25" s="3"/>
      <c r="D25" s="3"/>
      <c r="E25" s="3"/>
      <c r="F25" s="3"/>
      <c r="G25" s="3"/>
      <c r="H25" s="3"/>
      <c r="I25" s="3"/>
      <c r="J25" s="3"/>
      <c r="K25" s="45"/>
      <c r="L25" s="46"/>
      <c r="M25" s="46"/>
      <c r="N25" s="46"/>
      <c r="O25" s="46"/>
    </row>
    <row r="26" spans="1:15" x14ac:dyDescent="0.25">
      <c r="A26" s="3"/>
      <c r="B26" s="3"/>
      <c r="C26" s="3"/>
      <c r="D26" s="3"/>
      <c r="E26" s="3"/>
      <c r="F26" s="3"/>
      <c r="G26" s="3"/>
      <c r="H26" s="3"/>
      <c r="I26" s="3"/>
      <c r="J26" s="3"/>
      <c r="K26" s="45"/>
      <c r="L26" s="46"/>
      <c r="M26" s="46"/>
      <c r="N26" s="46"/>
      <c r="O26" s="46"/>
    </row>
    <row r="27" spans="1:15" x14ac:dyDescent="0.25">
      <c r="A27" s="3"/>
      <c r="B27" s="3"/>
      <c r="C27" s="3"/>
      <c r="D27" s="3"/>
      <c r="E27" s="3"/>
      <c r="F27" s="3"/>
      <c r="G27" s="3"/>
      <c r="H27" s="3"/>
      <c r="I27" s="3"/>
      <c r="J27" s="3"/>
      <c r="K27" s="45"/>
      <c r="L27" s="46"/>
      <c r="M27" s="46"/>
      <c r="N27" s="46"/>
      <c r="O27" s="46"/>
    </row>
    <row r="28" spans="1:15" x14ac:dyDescent="0.25">
      <c r="A28" s="3"/>
      <c r="B28" s="3"/>
      <c r="C28" s="3"/>
      <c r="D28" s="3"/>
      <c r="E28" s="3"/>
      <c r="F28" s="3"/>
      <c r="G28" s="3"/>
      <c r="H28" s="3"/>
      <c r="I28" s="3"/>
      <c r="J28" s="3"/>
      <c r="K28" s="45"/>
      <c r="L28" s="46"/>
      <c r="M28" s="46"/>
      <c r="N28" s="46"/>
      <c r="O28" s="46"/>
    </row>
    <row r="29" spans="1:15" x14ac:dyDescent="0.25">
      <c r="A29" s="3"/>
      <c r="B29" s="3"/>
      <c r="C29" s="3"/>
      <c r="D29" s="3"/>
      <c r="E29" s="3"/>
      <c r="F29" s="3"/>
      <c r="G29" s="3"/>
      <c r="H29" s="3"/>
      <c r="I29" s="3"/>
      <c r="J29" s="3"/>
      <c r="K29" s="45"/>
      <c r="L29" s="46"/>
      <c r="M29" s="46"/>
      <c r="N29" s="46"/>
      <c r="O29" s="46"/>
    </row>
    <row r="30" spans="1:15" x14ac:dyDescent="0.25">
      <c r="A30" s="3"/>
      <c r="B30" s="3"/>
      <c r="C30" s="3"/>
      <c r="D30" s="3"/>
      <c r="E30" s="3"/>
      <c r="F30" s="3"/>
      <c r="G30" s="3"/>
      <c r="H30" s="3"/>
      <c r="I30" s="3"/>
      <c r="J30" s="3"/>
      <c r="K30" s="45"/>
      <c r="L30" s="46"/>
      <c r="M30" s="46"/>
      <c r="N30" s="46"/>
      <c r="O30" s="46"/>
    </row>
    <row r="31" spans="1:15" x14ac:dyDescent="0.25">
      <c r="A31" s="3"/>
      <c r="B31" s="3"/>
      <c r="C31" s="3"/>
      <c r="D31" s="3"/>
      <c r="E31" s="3"/>
      <c r="F31" s="3"/>
      <c r="G31" s="3"/>
      <c r="H31" s="3"/>
      <c r="I31" s="3"/>
      <c r="J31" s="3"/>
      <c r="K31" s="45"/>
      <c r="L31" s="46"/>
      <c r="M31" s="46"/>
      <c r="N31" s="46"/>
      <c r="O31" s="46"/>
    </row>
    <row r="32" spans="1:15" x14ac:dyDescent="0.25">
      <c r="A32" s="3"/>
      <c r="B32" s="3"/>
      <c r="C32" s="3"/>
      <c r="D32" s="3"/>
      <c r="E32" s="3"/>
      <c r="F32" s="3"/>
      <c r="G32" s="3"/>
      <c r="H32" s="3"/>
      <c r="I32" s="3"/>
      <c r="J32" s="3"/>
      <c r="K32" s="45"/>
      <c r="L32" s="46"/>
      <c r="M32" s="46"/>
      <c r="N32" s="46"/>
      <c r="O32" s="46"/>
    </row>
    <row r="33" spans="1:15" x14ac:dyDescent="0.25">
      <c r="A33" s="3"/>
      <c r="B33" s="3"/>
      <c r="C33" s="3"/>
      <c r="D33" s="3"/>
      <c r="E33" s="3"/>
      <c r="F33" s="3"/>
      <c r="G33" s="3"/>
      <c r="H33" s="3"/>
      <c r="I33" s="3"/>
      <c r="J33" s="3"/>
      <c r="K33" s="45"/>
      <c r="L33" s="46"/>
      <c r="M33" s="46"/>
      <c r="N33" s="46"/>
      <c r="O33" s="46"/>
    </row>
    <row r="34" spans="1:15" x14ac:dyDescent="0.25">
      <c r="A34" s="3"/>
      <c r="B34" s="3"/>
      <c r="C34" s="3"/>
      <c r="D34" s="3"/>
      <c r="E34" s="3"/>
      <c r="F34" s="3"/>
      <c r="G34" s="3"/>
      <c r="H34" s="3"/>
      <c r="I34" s="3"/>
      <c r="J34" s="3"/>
      <c r="K34" s="45"/>
      <c r="L34" s="46"/>
      <c r="M34" s="46"/>
      <c r="N34" s="46"/>
      <c r="O34" s="46"/>
    </row>
    <row r="35" spans="1:15" x14ac:dyDescent="0.25">
      <c r="A35" s="3"/>
      <c r="B35" s="3"/>
      <c r="C35" s="3"/>
      <c r="D35" s="3"/>
      <c r="E35" s="3"/>
      <c r="F35" s="3"/>
      <c r="G35" s="3"/>
      <c r="H35" s="3"/>
      <c r="I35" s="3"/>
      <c r="J35" s="3"/>
      <c r="K35" s="45"/>
      <c r="L35" s="46"/>
      <c r="M35" s="46"/>
      <c r="N35" s="46"/>
      <c r="O35" s="46"/>
    </row>
    <row r="36" spans="1:15" x14ac:dyDescent="0.25">
      <c r="A36" s="3"/>
      <c r="B36" s="3"/>
      <c r="C36" s="3"/>
      <c r="D36" s="3"/>
      <c r="E36" s="3"/>
      <c r="F36" s="3"/>
      <c r="G36" s="3"/>
      <c r="H36" s="3"/>
      <c r="I36" s="3"/>
      <c r="J36" s="3"/>
      <c r="K36" s="45"/>
      <c r="L36" s="46"/>
      <c r="M36" s="46"/>
      <c r="N36" s="46"/>
      <c r="O36" s="46"/>
    </row>
    <row r="37" spans="1:15" x14ac:dyDescent="0.25">
      <c r="A37" s="3"/>
      <c r="B37" s="3"/>
      <c r="C37" s="3"/>
      <c r="D37" s="3"/>
      <c r="E37" s="3"/>
      <c r="F37" s="3"/>
      <c r="G37" s="3"/>
      <c r="H37" s="3"/>
      <c r="I37" s="3"/>
      <c r="J37" s="3"/>
      <c r="K37" s="45"/>
      <c r="L37" s="46"/>
      <c r="M37" s="46"/>
      <c r="N37" s="46"/>
      <c r="O37" s="46"/>
    </row>
    <row r="38" spans="1:15" x14ac:dyDescent="0.25">
      <c r="A38" s="3"/>
      <c r="B38" s="3"/>
      <c r="C38" s="3"/>
      <c r="D38" s="3"/>
      <c r="E38" s="3"/>
      <c r="F38" s="3"/>
      <c r="G38" s="3"/>
      <c r="H38" s="3"/>
      <c r="I38" s="3"/>
      <c r="J38" s="3"/>
      <c r="K38" s="45"/>
      <c r="L38" s="46"/>
      <c r="M38" s="46"/>
      <c r="N38" s="46"/>
      <c r="O38" s="46"/>
    </row>
    <row r="39" spans="1:15" x14ac:dyDescent="0.25">
      <c r="A39" s="3"/>
      <c r="B39" s="3"/>
      <c r="C39" s="3"/>
      <c r="D39" s="3"/>
      <c r="E39" s="3"/>
      <c r="F39" s="3"/>
      <c r="G39" s="3"/>
      <c r="H39" s="3"/>
      <c r="I39" s="3"/>
      <c r="J39" s="3"/>
      <c r="K39" s="45"/>
      <c r="O39" s="46"/>
    </row>
    <row r="40" spans="1:15" x14ac:dyDescent="0.25">
      <c r="A40" s="3"/>
      <c r="B40" s="3"/>
      <c r="C40" s="3"/>
      <c r="D40" s="3"/>
      <c r="E40" s="3"/>
      <c r="F40" s="3"/>
      <c r="G40" s="3"/>
      <c r="H40" s="3"/>
      <c r="I40" s="3"/>
      <c r="J40" s="3"/>
      <c r="K40" s="45"/>
      <c r="O40" s="46"/>
    </row>
    <row r="41" spans="1:15" x14ac:dyDescent="0.25">
      <c r="A41" s="3"/>
      <c r="B41" s="3"/>
      <c r="C41" s="3"/>
      <c r="D41" s="3"/>
      <c r="E41" s="3"/>
      <c r="F41" s="3"/>
      <c r="G41" s="3"/>
      <c r="H41" s="3"/>
      <c r="I41" s="3"/>
      <c r="J41" s="3"/>
      <c r="K41" s="45"/>
      <c r="O41" s="46"/>
    </row>
    <row r="42" spans="1:15" x14ac:dyDescent="0.25">
      <c r="A42" s="3"/>
      <c r="B42" s="3"/>
      <c r="C42" s="3"/>
      <c r="D42" s="3"/>
      <c r="E42" s="3"/>
      <c r="F42" s="3"/>
      <c r="G42" s="3"/>
      <c r="H42" s="3"/>
      <c r="I42" s="3"/>
      <c r="J42" s="3"/>
    </row>
    <row r="43" spans="1:15" x14ac:dyDescent="0.25">
      <c r="A43" s="3"/>
      <c r="B43" s="3"/>
      <c r="C43" s="3"/>
      <c r="D43" s="3"/>
      <c r="E43" s="3"/>
      <c r="F43" s="3"/>
      <c r="G43" s="3"/>
      <c r="J43" s="3"/>
    </row>
    <row r="44" spans="1:15" x14ac:dyDescent="0.25">
      <c r="A44" s="3"/>
      <c r="B44" s="3"/>
      <c r="C44" s="3"/>
      <c r="D44" s="3"/>
      <c r="E44" s="3"/>
      <c r="F44" s="3"/>
      <c r="G44" s="3"/>
      <c r="J44" s="3"/>
    </row>
    <row r="45" spans="1:15" x14ac:dyDescent="0.25">
      <c r="A45" s="3"/>
      <c r="G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7">
    <mergeCell ref="B12:E12"/>
    <mergeCell ref="B13:E13"/>
    <mergeCell ref="B14:E14"/>
    <mergeCell ref="B8:E8"/>
    <mergeCell ref="B9:E9"/>
    <mergeCell ref="B10:E10"/>
    <mergeCell ref="B11:E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I29"/>
  <sheetViews>
    <sheetView zoomScale="70" zoomScaleNormal="70" workbookViewId="0">
      <selection activeCell="Q26" sqref="Q26"/>
    </sheetView>
  </sheetViews>
  <sheetFormatPr defaultRowHeight="15" x14ac:dyDescent="0.25"/>
  <cols>
    <col min="1" max="1" width="3.85546875" customWidth="1"/>
    <col min="2" max="2" width="43.42578125" customWidth="1"/>
    <col min="3" max="3" width="15.42578125" customWidth="1"/>
    <col min="4" max="4" width="14.5703125" customWidth="1"/>
    <col min="5" max="5" width="55.5703125" customWidth="1"/>
    <col min="6" max="6" width="62.140625" customWidth="1"/>
    <col min="7" max="7" width="54.28515625" customWidth="1"/>
  </cols>
  <sheetData>
    <row r="1" spans="1:9" ht="23.25" x14ac:dyDescent="0.35">
      <c r="A1" s="136" t="str">
        <f>'Training Plan-Template'!D2</f>
        <v>Sonographer</v>
      </c>
      <c r="B1" s="136"/>
      <c r="C1" s="136"/>
      <c r="D1" s="136"/>
      <c r="E1" s="136"/>
      <c r="F1" s="136"/>
      <c r="G1" s="136"/>
      <c r="H1" s="136"/>
    </row>
    <row r="2" spans="1:9" ht="23.25" x14ac:dyDescent="0.35">
      <c r="A2" s="136" t="str">
        <f>'Training Plan-Template'!I6</f>
        <v>Medical Ultrasound (integrated degree)</v>
      </c>
      <c r="B2" s="136"/>
      <c r="C2" s="136"/>
      <c r="D2" s="136"/>
      <c r="E2" s="136"/>
      <c r="F2" s="136"/>
      <c r="G2" s="136"/>
      <c r="H2" s="136"/>
    </row>
    <row r="3" spans="1:9" x14ac:dyDescent="0.25">
      <c r="A3" s="137" t="s">
        <v>196</v>
      </c>
      <c r="B3" s="137"/>
      <c r="C3" s="137"/>
      <c r="D3" s="137"/>
      <c r="E3" s="137"/>
      <c r="F3" s="137"/>
      <c r="G3" s="137"/>
      <c r="H3" s="137"/>
    </row>
    <row r="4" spans="1:9" s="49" customFormat="1" ht="69" customHeight="1" x14ac:dyDescent="0.25">
      <c r="A4" s="48"/>
      <c r="B4" s="138" t="s">
        <v>197</v>
      </c>
      <c r="C4" s="138"/>
      <c r="D4" s="138"/>
      <c r="E4" s="138"/>
      <c r="F4" s="138"/>
      <c r="G4" s="138"/>
      <c r="H4" s="48"/>
      <c r="I4" s="48"/>
    </row>
    <row r="5" spans="1:9" ht="106.5" customHeight="1" x14ac:dyDescent="0.25">
      <c r="A5" s="3"/>
      <c r="B5" s="3"/>
      <c r="C5" s="62" t="s">
        <v>198</v>
      </c>
      <c r="D5" s="63" t="s">
        <v>199</v>
      </c>
      <c r="E5" s="63" t="s">
        <v>200</v>
      </c>
      <c r="F5" s="63" t="s">
        <v>201</v>
      </c>
      <c r="G5" s="64" t="s">
        <v>202</v>
      </c>
      <c r="H5" s="3"/>
      <c r="I5" s="3"/>
    </row>
    <row r="6" spans="1:9" ht="115.15" customHeight="1" x14ac:dyDescent="0.25">
      <c r="A6" s="3"/>
      <c r="B6" s="60" t="str">
        <f>'Training Plan-Template'!C27</f>
        <v>(DA) Personal and professional development</v>
      </c>
      <c r="C6" s="50">
        <f>'Training Plan-Template'!E27</f>
        <v>1</v>
      </c>
      <c r="D6" s="50">
        <f>'Training Plan-Template'!F27</f>
        <v>3</v>
      </c>
      <c r="E6" s="53" t="str">
        <f>'Training Plan-Template'!T27</f>
        <v xml:space="preserve">Work-based mentor and apprentice to meet and start to establish expectations and roles. A review of work-place expectations in terms of professional practice if possible. Go through your apprentice's skills scan and help them to complete the starting point exercise. Support them in familiarising with the standard KSBs and developing actions achievement. </v>
      </c>
      <c r="F6" s="53" t="str">
        <f>'Training Plan-Template'!U27</f>
        <v>Review professional expectations in the workplace for qualified staff and ask the apprentice to relate this to professional body requirements. Guide reflection related to professionalism, communication and collaboration in the workplace.  Reinforce mechanisms of support and protected time for academic writing.</v>
      </c>
      <c r="G6" s="54" t="str">
        <f>'Training Plan-Template'!V27</f>
        <v>Establish working relationship with the mentor. Use first progress review to agree on checking portfolio progression and development of KSbs.</v>
      </c>
      <c r="H6" s="3"/>
      <c r="I6" s="3"/>
    </row>
    <row r="7" spans="1:9" ht="109.15" customHeight="1" x14ac:dyDescent="0.25">
      <c r="A7" s="3"/>
      <c r="B7" s="61" t="str">
        <f>'Training Plan-Template'!C28</f>
        <v>(DA) Introduction to the science of medical ultrasound</v>
      </c>
      <c r="C7" s="51">
        <f>'Training Plan-Template'!E28</f>
        <v>1</v>
      </c>
      <c r="D7" s="51">
        <f>'Training Plan-Template'!F28</f>
        <v>8</v>
      </c>
      <c r="E7" s="55" t="str">
        <f>'Training Plan-Template'!T28</f>
        <v>Support the apprentice to explore and understand the equipment available in their department.</v>
      </c>
      <c r="F7" s="55" t="str">
        <f>'Training Plan-Template'!U28</f>
        <v>Support  the apprentice in developing understanding of the scientific principles of ultrasound practice through working with and observing others. 
Support the apprentice in finding learning opportunities and protected time for building on knowledge of the scientific principles relevant to medical ultrasound.</v>
      </c>
      <c r="G7" s="56" t="str">
        <f>'Training Plan-Template'!V28</f>
        <v>Support the apprentice to share and transfer their learning into the workplace. 
The apprentice to build on their application of scientific principles in their clinical practice. 
Support reflection and collection of evidence of learning and achievement of KSBs in their portfolio. 
WBM to monitor progression.</v>
      </c>
      <c r="H7" s="3"/>
      <c r="I7" s="3"/>
    </row>
    <row r="8" spans="1:9" ht="69" customHeight="1" x14ac:dyDescent="0.25">
      <c r="A8" s="3"/>
      <c r="B8" s="61" t="str">
        <f>'Training Plan-Template'!C29</f>
        <v xml:space="preserve">(DA) Collaboration for Individual and Community Wellbeing
</v>
      </c>
      <c r="C8" s="51">
        <f>'Training Plan-Template'!E29</f>
        <v>4</v>
      </c>
      <c r="D8" s="51">
        <f>'Training Plan-Template'!F29</f>
        <v>6</v>
      </c>
      <c r="E8" s="55" t="str">
        <f>'Training Plan-Template'!T29</f>
        <v>Support the apprentice to explore and understand health of the local community</v>
      </c>
      <c r="F8" s="55" t="str">
        <f>'Training Plan-Template'!U29</f>
        <v>Support the apprentice  to research and explore social determinants and factors that impact on health of the local community, with protected time to complete group work activities.</v>
      </c>
      <c r="G8" s="56" t="str">
        <f>'Training Plan-Template'!V29</f>
        <v>Support the apprentice to share and transfer their learning into the workplace, reflect and collect evidence of learning and achievement of KSBs in their portfolio. WBM to monitor progression.</v>
      </c>
      <c r="H8" s="3"/>
      <c r="I8" s="3"/>
    </row>
    <row r="9" spans="1:9" ht="132" customHeight="1" x14ac:dyDescent="0.25">
      <c r="A9" s="3"/>
      <c r="B9" s="61" t="str">
        <f>'Training Plan-Template'!C30</f>
        <v>(DA) Abdominal and pelvic ultrasound practice</v>
      </c>
      <c r="C9" s="51">
        <f>'Training Plan-Template'!E30</f>
        <v>1</v>
      </c>
      <c r="D9" s="51">
        <f>'Training Plan-Template'!F30</f>
        <v>9</v>
      </c>
      <c r="E9" s="55" t="str">
        <f>'Training Plan-Template'!T30</f>
        <v>Support the apprentice to explore and understand key conditions and anatomy and physiology of the abdomen and pelvis.</v>
      </c>
      <c r="F9" s="55" t="str">
        <f>'Training Plan-Template'!U30</f>
        <v>Support the apprentice in finding learning opportunities to support work based learning tasks, and protected time for building on knowledge base. Support the apprentice to access and attend other imaging modalities that will support their anatomy and patient care learning e.g. CT/MRI.
Support the apprentice in finding and accessing details of clinical case studies to support completion of their academic assessments.</v>
      </c>
      <c r="G9" s="56" t="str">
        <f>'Training Plan-Template'!V30</f>
        <v>Support the apprentice to share and transfer their learning into the workplace, reflect and collect evidence of learning and achievement of KSBs in their portfolio. 
WBM to monitor progression and assist with action planning for further learning at Level 5.</v>
      </c>
      <c r="H9" s="3"/>
      <c r="I9" s="3"/>
    </row>
    <row r="10" spans="1:9" ht="142.9" customHeight="1" x14ac:dyDescent="0.25">
      <c r="A10" s="3"/>
      <c r="B10" s="61" t="str">
        <f>'Training Plan-Template'!C31</f>
        <v>(DA) Obstetric ultrasound practice 1</v>
      </c>
      <c r="C10" s="51">
        <f>'Training Plan-Template'!E31</f>
        <v>1</v>
      </c>
      <c r="D10" s="51">
        <f>'Training Plan-Template'!F31</f>
        <v>10</v>
      </c>
      <c r="E10" s="55" t="str">
        <f>'Training Plan-Template'!T31</f>
        <v xml:space="preserve">Support the apprentice to explore and understand key conditions and anatomy and physiology relevant to obstetric ultrasound practice. </v>
      </c>
      <c r="F10" s="55" t="str">
        <f>'Training Plan-Template'!U31</f>
        <v>Support the apprentice in finding learning opportunities and protected time for building on knowledge of basic anatomy, physiology and fetal development.
Support the apprentice in finding and accessing details of clinical case studies to support completion of their academic assessments. 
Enable the apprentice to seek learning opportunities that can support development of basic psychomotor skills and recognition of ultrasound appearances of pregnancy.</v>
      </c>
      <c r="G10" s="56" t="str">
        <f>'Training Plan-Template'!V31</f>
        <v>Support the apprentice to share and transfer their learning into the workplace, reflect and collect evidence of learning and achievement of KSBs in their portfolio. 
WBM to monitor progression and assist with action planning for further learning at Level 5.</v>
      </c>
      <c r="H10" s="3"/>
      <c r="I10" s="3"/>
    </row>
    <row r="11" spans="1:9" ht="133.9" customHeight="1" x14ac:dyDescent="0.25">
      <c r="A11" s="3"/>
      <c r="B11" s="61" t="str">
        <f>'Training Plan-Template'!C32</f>
        <v>(DA) Introduction to professional ultrasound practice</v>
      </c>
      <c r="C11" s="51">
        <f>'Training Plan-Template'!E32</f>
        <v>1</v>
      </c>
      <c r="D11" s="51">
        <f>'Training Plan-Template'!F32</f>
        <v>11</v>
      </c>
      <c r="E11" s="55" t="str">
        <f>'Training Plan-Template'!T32</f>
        <v>Support the apprentice to understand department workflows and team structures in their department and organisation.</v>
      </c>
      <c r="F11" s="55" t="str">
        <f>'Training Plan-Template'!U32</f>
        <v xml:space="preserve">Support  the apprentice in developing understanding of medical and scientific terminology and documentation through working with and observing others.
Support the apprentice to understand professionalism, team work and clinical governance within their workplace context.
</v>
      </c>
      <c r="G11" s="56" t="str">
        <f>'Training Plan-Template'!V32</f>
        <v>Support the apprentice to share and transfer their learning into the workplace. 
The apprentice to build on their knowledge and understanding of professional guidelines and practice. 
Support reflection and collection of evidence of learning and achievement of KSBs in their portfolio. 
WBM to monitor progression.</v>
      </c>
      <c r="H11" s="3"/>
      <c r="I11" s="3"/>
    </row>
    <row r="12" spans="1:9" ht="171" customHeight="1" x14ac:dyDescent="0.25">
      <c r="A12" s="3"/>
      <c r="B12" s="61" t="str">
        <f>'Training Plan-Template'!C33</f>
        <v xml:space="preserve">
(DA) Medical Ultrasound competence for practice 1</v>
      </c>
      <c r="C12" s="51">
        <f>'Training Plan-Template'!E33</f>
        <v>1</v>
      </c>
      <c r="D12" s="51">
        <f>'Training Plan-Template'!F33</f>
        <v>12</v>
      </c>
      <c r="E12" s="55" t="str">
        <f>'Training Plan-Template'!T33</f>
        <v>Employers to ensure the apprentice has required clearance in place and work with the placement team to support the allocation process. 
Support preparation activities.</v>
      </c>
      <c r="F12" s="55" t="str">
        <f>'Training Plan-Template'!U33</f>
        <v>Enable the apprentice to seek learning opportunities that can support development of basic psychomotor skills and recognition of ultrasound appearances in a variety of areas of practice. 
Support the apprentice to develop clinical competences related to the adult abdomen and pelvis, and third trimester obstetric ultrasound practice. 
Employer ensures work based mentor has support and time for supervision and feedback to apprentice on their development of KSBs.  Ensure the apprentice has completed all the formative clinical assessments and portfolio before the summative assessments.</v>
      </c>
      <c r="G12" s="56" t="str">
        <f>'Training Plan-Template'!V33</f>
        <v>Support the apprentice to share and transfer their learning into the workplace particularly around development of communication and psychomotor skills.  
Support reflection and collection of evidence of learning and achievement of KSBs in their portfolio. 
WBM to monitor progression and engagement with OTJT tasks.</v>
      </c>
      <c r="H12" s="3"/>
      <c r="I12" s="3"/>
    </row>
    <row r="13" spans="1:9" x14ac:dyDescent="0.25">
      <c r="A13" s="3"/>
      <c r="B13" s="57"/>
      <c r="C13" s="52"/>
      <c r="D13" s="52"/>
      <c r="E13" s="58"/>
      <c r="F13" s="58"/>
      <c r="G13" s="59"/>
      <c r="H13" s="3"/>
      <c r="I13" s="3"/>
    </row>
    <row r="14" spans="1:9" ht="138" customHeight="1" x14ac:dyDescent="0.25">
      <c r="A14" s="3"/>
      <c r="B14" s="61" t="str">
        <f>'Training Plan-Template'!C35</f>
        <v>(DA) Obstetric ultrasound practice 2</v>
      </c>
      <c r="C14" s="51">
        <f>'Training Plan-Template'!E35</f>
        <v>13</v>
      </c>
      <c r="D14" s="51">
        <f>'Training Plan-Template'!F35</f>
        <v>22</v>
      </c>
      <c r="E14" s="55" t="str">
        <f>'Training Plan-Template'!T35</f>
        <v xml:space="preserve">Support the apprentice to explore and understand key conditions and anatomy and physiology relevant to obstetric ultrasound practice. </v>
      </c>
      <c r="F14" s="55" t="str">
        <f>'Training Plan-Template'!U35</f>
        <v>Support the apprentice in finding learning opportunities and protected time for building on knowledge of basic anatomy, physiology and fetal development.
Support the apprentice in finding and accessing details of clinical case studies to support completion of their academic assessments. 
Enable the apprentice to seek learning opportunities that can support development of their knowledge, psychomotor skills and recognition of ultrasound appearances throughout pregnancy.</v>
      </c>
      <c r="G14" s="56" t="str">
        <f>'Training Plan-Template'!V35</f>
        <v xml:space="preserve">Support the apprentice to share and transfer their learning into the workplace, reflect and collect evidence of learning and achievement of KSBs in their portfolio. 
WBM to monitor progression and assist with action planning for further learning at Level 6. </v>
      </c>
      <c r="H14" s="3"/>
      <c r="I14" s="3"/>
    </row>
    <row r="15" spans="1:9" ht="120" customHeight="1" x14ac:dyDescent="0.25">
      <c r="A15" s="3"/>
      <c r="B15" s="61" t="str">
        <f>'Training Plan-Template'!C36</f>
        <v>(DA) Abdominal and gynaecological ultrasound practice</v>
      </c>
      <c r="C15" s="51">
        <f>'Training Plan-Template'!E36</f>
        <v>13</v>
      </c>
      <c r="D15" s="51">
        <f>'Training Plan-Template'!F36</f>
        <v>23</v>
      </c>
      <c r="E15" s="55" t="str">
        <f>'Training Plan-Template'!T36</f>
        <v>Support the apprentice to develop their understanding of the anatomy,  physiology and common pathologies related to abdominal and gynaecological ultrasound.</v>
      </c>
      <c r="F15" s="55" t="str">
        <f>'Training Plan-Template'!U36</f>
        <v xml:space="preserve">Support the apprentice in finding learning opportunities and protected time for building on knowledge of  anatomy, physiology and pathology.
Support the apprentice in finding and accessing details of clinical case studies to support completion of their academic assessments. 
</v>
      </c>
      <c r="G15" s="56" t="str">
        <f>'Training Plan-Template'!V36</f>
        <v>Support the apprentice to share and transfer their learning into the workplace, reflect and collect evidence of learning and achievement of KSBs in their portfolio. 
WBM to monitor progression and assist with action planning for further learning at Level 6.</v>
      </c>
      <c r="H15" s="3"/>
      <c r="I15" s="3"/>
    </row>
    <row r="16" spans="1:9" ht="131.44999999999999" customHeight="1" x14ac:dyDescent="0.25">
      <c r="A16" s="3"/>
      <c r="B16" s="61" t="str">
        <f>'Training Plan-Template'!C37</f>
        <v>(DA) Fundamentals of professional ultrasound practice</v>
      </c>
      <c r="C16" s="51">
        <f>'Training Plan-Template'!E37</f>
        <v>13</v>
      </c>
      <c r="D16" s="51">
        <f>'Training Plan-Template'!F37</f>
        <v>24</v>
      </c>
      <c r="E16" s="55" t="str">
        <f>'Training Plan-Template'!T37</f>
        <v xml:space="preserve">Support the apprentice to understand safe professional practice, safeguarding and clinical governance in a wide range of areas in clinical practice.  </v>
      </c>
      <c r="F16" s="55" t="str">
        <f>'Training Plan-Template'!U37</f>
        <v>Support  the apprentice in developing and applying their understanding of policies, procedures, documentation, medical terminology, scientific principles and safe ultrasound practice through working with and observing others. Support the apprentice to access and attend other imaging modalities that will support their anatomy and patient care learning e.g. CT/MRI.</v>
      </c>
      <c r="G16" s="56" t="str">
        <f>'Training Plan-Template'!V37</f>
        <v>Support the apprentice to share and transfer their learning into the workplace. 
The apprentice to build on their knowledge and understanding of professional guidelines and practice. 
Support reflection and collection of evidence of learning and achievement of KSBs in their portfolio. 
WBM to monitor progression.</v>
      </c>
      <c r="H16" s="3"/>
      <c r="I16" s="3"/>
    </row>
    <row r="17" spans="1:9" ht="174" customHeight="1" x14ac:dyDescent="0.25">
      <c r="A17" s="3"/>
      <c r="B17" s="61" t="str">
        <f>'Training Plan-Template'!C38</f>
        <v>(DA) Medical Ultrasound competence for practice 2</v>
      </c>
      <c r="C17" s="51">
        <f>'Training Plan-Template'!E38</f>
        <v>13</v>
      </c>
      <c r="D17" s="51">
        <f>'Training Plan-Template'!F38</f>
        <v>24</v>
      </c>
      <c r="E17" s="55" t="str">
        <f>'Training Plan-Template'!T38</f>
        <v>Review with your apprentice their refreshed Skill Scan and identify areas that need SMART targets to address; 
Review SWOT for relevant KSBs: identify areas of low development and set stretch targets for areas of high performance.
Check the Apprentice is keeping their OTJT log up to date.</v>
      </c>
      <c r="F17" s="55" t="str">
        <f>'Training Plan-Template'!U38</f>
        <v>Hold open conversations about reflection on apprentice development: ensure your apprentice is aware of your support and the value of personal and professional development in your organisation. 
Agree any specific additional training and opportunities to address any slippage, and/or to optimise their strengths against knowledge skills and behaviours to ensure they can meet the required clinical competencies at Level 5. Ensure the apprentice has completed all the formative clinical assessments and portfolio before the summative assessments.</v>
      </c>
      <c r="G17" s="56" t="str">
        <f>'Training Plan-Template'!V38</f>
        <v>Support the apprentice to share and transfer their learning into the workplace particularly around development of communication and psychomotor skills.  
Support reflection and collection of evidence of learning and achievement of KSBs in their portfolio. 
WBM to monitor progression and engagement with OTJT tasks.</v>
      </c>
      <c r="H17" s="3"/>
      <c r="I17" s="3"/>
    </row>
    <row r="18" spans="1:9" ht="95.45" customHeight="1" x14ac:dyDescent="0.25">
      <c r="A18" s="3"/>
      <c r="B18" s="61" t="str">
        <f>'Training Plan-Template'!C39</f>
        <v>(DA) Assessing and addressing complexity</v>
      </c>
      <c r="C18" s="51">
        <f>'Training Plan-Template'!E39</f>
        <v>15</v>
      </c>
      <c r="D18" s="51">
        <f>'Training Plan-Template'!F39</f>
        <v>19</v>
      </c>
      <c r="E18" s="55" t="str">
        <f>'Training Plan-Template'!T39</f>
        <v>Discuss a recent service development or change in relation to MDT or inter-professional working. As part of progress review amend the individual targets based on the feedback received within this module. With specific reference to the relevant KSB's</v>
      </c>
      <c r="F18" s="55" t="str">
        <f>'Training Plan-Template'!U39</f>
        <v>Discuss a recent service development or change in relation to MDT or inter-professional working. As part of progress review amend the individual targets based on the feedback received within this module. With specific reference to the relevant KSB's</v>
      </c>
      <c r="G18" s="56" t="str">
        <f>'Training Plan-Template'!V39</f>
        <v>Discuss a recent service development or change in relation to MDT or inter-professional working. As part of progress review amend the individual targets based on the feedback received within this module. With specific reference to the relevant KSB's</v>
      </c>
      <c r="H18" s="3"/>
      <c r="I18" s="3"/>
    </row>
    <row r="19" spans="1:9" ht="75" x14ac:dyDescent="0.25">
      <c r="A19" s="3"/>
      <c r="B19" s="61" t="str">
        <f>'Training Plan-Template'!C40</f>
        <v>(DA) Evidence and enquiry for practice</v>
      </c>
      <c r="C19" s="51">
        <f>'Training Plan-Template'!E40</f>
        <v>15</v>
      </c>
      <c r="D19" s="51">
        <f>'Training Plan-Template'!F40</f>
        <v>20</v>
      </c>
      <c r="E19" s="55" t="str">
        <f>'Training Plan-Template'!T40</f>
        <v>Enable the apprentice to make contact with the local research and development department and understand how EBP is used within their workplace.</v>
      </c>
      <c r="F19" s="55" t="str">
        <f>'Training Plan-Template'!U40</f>
        <v>Work with the apprentice to decide on a topic for the Critical Appraisal so that the literature review completed is relevant to the work environment. Reinforce signposting to relevant support for research skills. Enable some protected time to complete work for the assignment.</v>
      </c>
      <c r="G19" s="56" t="str">
        <f>'Training Plan-Template'!V40</f>
        <v>Continue dialogue with the apprentice in preparation for the final year module (the Advancing Professional) in terms of using the topic for more in-depth literatuer review or research proposal.</v>
      </c>
      <c r="H19" s="3"/>
      <c r="I19" s="3"/>
    </row>
    <row r="20" spans="1:9" x14ac:dyDescent="0.25">
      <c r="A20" s="3"/>
      <c r="B20" s="57"/>
      <c r="C20" s="52"/>
      <c r="D20" s="52"/>
      <c r="E20" s="58"/>
      <c r="F20" s="58"/>
      <c r="G20" s="59"/>
      <c r="H20" s="3"/>
      <c r="I20" s="3"/>
    </row>
    <row r="21" spans="1:9" ht="75" customHeight="1" x14ac:dyDescent="0.25">
      <c r="A21" s="3"/>
      <c r="B21" s="61" t="str">
        <f>'Training Plan-Template'!C42</f>
        <v>(DA) The Advancing professional</v>
      </c>
      <c r="C21" s="51">
        <f>'Training Plan-Template'!E42</f>
        <v>25</v>
      </c>
      <c r="D21" s="51">
        <f>'Training Plan-Template'!F42</f>
        <v>31</v>
      </c>
      <c r="E21" s="55" t="str">
        <f>'Training Plan-Template'!T42</f>
        <v>Discuss progress from the second year literature review into a more extended literature review and or research proposal. Where possible/appropriate discuss the apprentice involvement in data collection &amp; data analysis based on a service review/audit</v>
      </c>
      <c r="F21" s="55" t="str">
        <f>'Training Plan-Template'!U42</f>
        <v>Allow apprentice to get appropriate support alongside the allocated university tutor in completing literature review or proposal.</v>
      </c>
      <c r="G21" s="56" t="str">
        <f>'Training Plan-Template'!V42</f>
        <v>As part of progress review amend the individual targets based on the feedback received within this module. With specific reference to the relevant KSB's</v>
      </c>
      <c r="H21" s="3"/>
      <c r="I21" s="3"/>
    </row>
    <row r="22" spans="1:9" ht="106.5" customHeight="1" x14ac:dyDescent="0.25">
      <c r="A22" s="3"/>
      <c r="B22" s="61" t="str">
        <f>'Training Plan-Template'!C43</f>
        <v>(DA) Professional leadership</v>
      </c>
      <c r="C22" s="51">
        <f>'Training Plan-Template'!E43</f>
        <v>25</v>
      </c>
      <c r="D22" s="51">
        <f>'Training Plan-Template'!F43</f>
        <v>32</v>
      </c>
      <c r="E22" s="55" t="str">
        <f>'Training Plan-Template'!T43</f>
        <v>Under guidance of the mentor: Explore different leadership styles in practice.</v>
      </c>
      <c r="F22" s="55" t="str">
        <f>'Training Plan-Template'!U43</f>
        <v>As part of mentoring discuss the leadership skills the apprentice demonstrates at this moment in time. Review at least one reflection where the apprentices has reflected on their own leadership style and skill and development needs in relation to this. This can form the basis of CPD. Explore the pillars of practice and how these link to the work environment.</v>
      </c>
      <c r="G22" s="56" t="str">
        <f>'Training Plan-Template'!V43</f>
        <v>As part of progress review amend the individual targets based on the feedback received within this module. With specific reference to the relevant KSB's</v>
      </c>
      <c r="H22" s="3"/>
      <c r="I22" s="3"/>
    </row>
    <row r="23" spans="1:9" ht="104.45" customHeight="1" x14ac:dyDescent="0.25">
      <c r="A23" s="3"/>
      <c r="B23" s="61" t="str">
        <f>'Training Plan-Template'!C44</f>
        <v>(DA) Individualised topic ultrasound practice
20 credits</v>
      </c>
      <c r="C23" s="51">
        <f>'Training Plan-Template'!E44</f>
        <v>25</v>
      </c>
      <c r="D23" s="51">
        <f>'Training Plan-Template'!F44</f>
        <v>32</v>
      </c>
      <c r="E23" s="55" t="str">
        <f>'Training Plan-Template'!T44</f>
        <v xml:space="preserve">Support the apprentice to develop their understanding of patient pathways and patient centred care in ultrasound practice. </v>
      </c>
      <c r="F23" s="55" t="str">
        <f>'Training Plan-Template'!U44</f>
        <v xml:space="preserve">Support the apprentice in finding learning opportunities and protected time for building on knowledge of the role of ultrasound in patient centred care. 
Support the apprentice in finding and accessing details of clinical case studies to support completion of their academic assessments. </v>
      </c>
      <c r="G23" s="56" t="str">
        <f>'Training Plan-Template'!V44</f>
        <v>Support the apprentice to share and transfer their learning into the workplace, reflect and collect evidence of learning and achievement of KSBs in their portfolio. 
WBM to monitor progression.</v>
      </c>
      <c r="H23" s="3"/>
      <c r="I23" s="3"/>
    </row>
    <row r="24" spans="1:9" ht="110.45" customHeight="1" x14ac:dyDescent="0.25">
      <c r="A24" s="3"/>
      <c r="B24" s="61" t="str">
        <f>'Training Plan-Template'!C45</f>
        <v>(DA) Working with Complexity in Practice</v>
      </c>
      <c r="C24" s="51">
        <f>'Training Plan-Template'!E45</f>
        <v>25</v>
      </c>
      <c r="D24" s="51">
        <f>'Training Plan-Template'!F45</f>
        <v>33</v>
      </c>
      <c r="E24" s="55" t="str">
        <f>'Training Plan-Template'!T45</f>
        <v>Explore complex case management and the integration of services at work, with emphasis of the impact this has on allied health practice at work. Enable learners to find out more about a service improvement or a service change.</v>
      </c>
      <c r="F24" s="55" t="str">
        <f>'Training Plan-Template'!U45</f>
        <v>Building on the second year: Enable the apprentice to observe some more complex cases than they have been involved in up-to-date. Ask them to discuss the role of the different professionals involved. Review the pathway of complex cases at work. Enable the apprentice to complete both the group-work and reflective element of this module.</v>
      </c>
      <c r="G24" s="56" t="str">
        <f>'Training Plan-Template'!V45</f>
        <v>As part of progress review amend the individual targets based on the feedback received within this module. With specific reference to the relevant KSB's</v>
      </c>
      <c r="H24" s="3"/>
      <c r="I24" s="3"/>
    </row>
    <row r="25" spans="1:9" ht="108.6" customHeight="1" x14ac:dyDescent="0.25">
      <c r="A25" s="3"/>
      <c r="B25" s="61" t="str">
        <f>'Training Plan-Template'!C46</f>
        <v>(DA) Professional Ultrasound Practice</v>
      </c>
      <c r="C25" s="51">
        <f>'Training Plan-Template'!E46</f>
        <v>25</v>
      </c>
      <c r="D25" s="51">
        <f>'Training Plan-Template'!F46</f>
        <v>34</v>
      </c>
      <c r="E25" s="55" t="str">
        <f>'Training Plan-Template'!T46</f>
        <v>Support the apprentice develop their understanding of the role of a range of imaging modalities and medical investigations.</v>
      </c>
      <c r="F25" s="55" t="str">
        <f>'Training Plan-Template'!U46</f>
        <v>Support the apprentice to understand national and local legal, ethical, professional and organisational principles that underpin their diagnostic ultrasound practice.
Support the apprentice to evaluate the use of equipment a vareity of technologies in medical ultrasound in the context of patient safety, image quality and quality assurance.</v>
      </c>
      <c r="G25" s="56" t="str">
        <f>'Training Plan-Template'!V46</f>
        <v xml:space="preserve">
Support the apprentice to reflect and evaluate personal development and competence for professional practice, using evidence in order to challenge, develop, maintain and inform safe professional ultrasound practice.</v>
      </c>
      <c r="H25" s="3"/>
      <c r="I25" s="3"/>
    </row>
    <row r="26" spans="1:9" ht="150" customHeight="1" x14ac:dyDescent="0.25">
      <c r="A26" s="3"/>
      <c r="B26" s="84" t="str">
        <f>'Training Plan-Template'!C47</f>
        <v>(DA) Medical Ultrasound competence for practice 3</v>
      </c>
      <c r="C26" s="51">
        <f>'Training Plan-Template'!E47</f>
        <v>25</v>
      </c>
      <c r="D26" s="51">
        <f>'Training Plan-Template'!F47</f>
        <v>35</v>
      </c>
      <c r="E26" s="55" t="str">
        <f>'Training Plan-Template'!T47</f>
        <v>Review with your apprentice their refreshed Skill Scan and identify areas that need SMART targets to address; 
Review SWOT for relevant KSBs: identify areas of low development and set stretch targets for areas of high performance.
Check the Apprentice is keeping their OTJT log up to date.</v>
      </c>
      <c r="F26" s="55" t="str">
        <f>'Training Plan-Template'!U47</f>
        <v>Hold open conversations about reflection on apprentice development: ensure your apprentice is aware of your support and the value of personal and professional development in your organisation. 
Agree any specific additional training and opportunities to address any slippage, and/or to optimise their strengths against knowledge skills and behaviours to ensure they can meet the required clinical competencies at Level 6. Ensure the apprentice has completed all the formative clinical assessments and portfolio before the EPA.</v>
      </c>
      <c r="G26" s="56" t="str">
        <f>'Training Plan-Template'!V47</f>
        <v>Support the apprentice to share and transfer their learning into the workplace particularly around development of communication and psychomotor skills.  
Support reflection and collection of evidence of learning and achievement of KSBs to complete their portfolio.
WBM to monitor progression and engagement with OTJT tasks.</v>
      </c>
      <c r="H26" s="3"/>
      <c r="I26" s="3"/>
    </row>
    <row r="27" spans="1:9" ht="159.6" customHeight="1" x14ac:dyDescent="0.25">
      <c r="A27" s="3"/>
      <c r="B27" s="85" t="str">
        <f>'Training Plan-Template'!C48</f>
        <v>(DA) EPA Medical Ultrasound</v>
      </c>
      <c r="C27" s="51">
        <f>'Training Plan-Template'!E48</f>
        <v>30</v>
      </c>
      <c r="D27" s="51" t="str">
        <f>'Training Plan-Template'!F48</f>
        <v>36-38</v>
      </c>
      <c r="E27" s="55" t="str">
        <f>'Training Plan-Template'!T48</f>
        <v>Begin to think about your Apprentice's future career development - What are the key areas of experience that will be most beneficial to them and their contribution to your area and the wider organisation? 
Ensure your thinking is factored into the next Progress Review with the WBL Coach an also their personal development review in the work place.</v>
      </c>
      <c r="F27" s="55" t="str">
        <f>'Training Plan-Template'!U48</f>
        <v xml:space="preserve">Hold open conversations about reflection on development. Review the evidence the apprentice is planning to use for the module's viva. 
Ensure your apprentice is aware of your support and the value of personal and professional development in your organisation. 
Agree any specific additional training and opportunities to address any slippage, and/or to optimise their strengths to ensure apprentices can meet all requirements for knowledge skills and behaviours.Review the evidence the apprentice is planning to use for the module's viva. </v>
      </c>
      <c r="G27" s="56" t="str">
        <f>'Training Plan-Template'!V48</f>
        <v>Hold open conversations about reflection on development and complete preceptorship plan with your apprentice. 
Agree any specific additional training and opportunities to meet the needs of the apprentice and department plans.</v>
      </c>
      <c r="H27" s="3"/>
      <c r="I27" s="3"/>
    </row>
    <row r="28" spans="1:9" ht="43.9" customHeight="1" x14ac:dyDescent="0.25">
      <c r="A28" s="3"/>
      <c r="B28" s="3"/>
      <c r="C28" s="3"/>
      <c r="D28" s="3"/>
      <c r="E28" s="3"/>
      <c r="F28" s="3"/>
      <c r="G28" s="3"/>
      <c r="H28" s="3"/>
      <c r="I28" s="3"/>
    </row>
    <row r="29" spans="1:9" x14ac:dyDescent="0.25">
      <c r="A29" s="3"/>
      <c r="B29" s="3"/>
      <c r="C29" s="3"/>
      <c r="D29" s="3"/>
      <c r="E29" s="3"/>
      <c r="F29" s="3"/>
      <c r="G29" s="3"/>
      <c r="H29" s="3"/>
      <c r="I29" s="3"/>
    </row>
  </sheetData>
  <mergeCells count="4">
    <mergeCell ref="A2:H2"/>
    <mergeCell ref="A3:H3"/>
    <mergeCell ref="A1:H1"/>
    <mergeCell ref="B4:G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1B30E5-7CEC-4767-B06F-C0D67D5CAA34}">
  <ds:schemaRefs>
    <ds:schemaRef ds:uri="http://schemas.microsoft.com/office/2006/documentManagement/types"/>
    <ds:schemaRef ds:uri="http://schemas.microsoft.com/office/infopath/2007/PartnerControls"/>
    <ds:schemaRef ds:uri="2338e70c-3ca3-40b1-ba30-6ea23096f1ba"/>
    <ds:schemaRef ds:uri="http://purl.org/dc/elements/1.1/"/>
    <ds:schemaRef ds:uri="http://schemas.microsoft.com/office/2006/metadata/properties"/>
    <ds:schemaRef ds:uri="e5dc7cd7-ca08-4e11-b371-89cc7425e745"/>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7B9E42E2-9E94-42F3-A795-7B7E1E3674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57D250-DBF2-426A-BA8A-635F62FBCE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Training Plan-Template</vt:lpstr>
      <vt:lpstr>OTJT breakdown &amp; Pie chart</vt:lpstr>
      <vt:lpstr>Employer Plan on a Page</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Jackson, Kevin</cp:lastModifiedBy>
  <cp:revision/>
  <dcterms:created xsi:type="dcterms:W3CDTF">2016-10-28T08:33:31Z</dcterms:created>
  <dcterms:modified xsi:type="dcterms:W3CDTF">2023-01-25T18:08:41Z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