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Process Documents\Onboarding\Training Plans\AIIR\"/>
    </mc:Choice>
  </mc:AlternateContent>
  <xr:revisionPtr revIDLastSave="0" documentId="13_ncr:1_{51855955-B4DA-41E6-82FA-74C4BED6C504}"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Page'!$A$1:$H$26</definedName>
    <definedName name="_xlnm.Print_Area" localSheetId="1">'OTJT breakdown &amp; Pie chart'!$B$1:$J$42</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2" l="1"/>
  <c r="R34" i="12"/>
  <c r="Q34" i="12"/>
  <c r="P34" i="12"/>
  <c r="O34" i="12"/>
  <c r="N34" i="12"/>
  <c r="M34" i="12"/>
  <c r="L34" i="12"/>
  <c r="K34" i="12"/>
  <c r="J34" i="12"/>
  <c r="I34" i="12"/>
  <c r="I10" i="12"/>
  <c r="L7" i="10"/>
  <c r="I23" i="12"/>
  <c r="I20" i="12"/>
  <c r="I19" i="12"/>
  <c r="I16" i="12"/>
  <c r="B17" i="14"/>
  <c r="C17" i="14"/>
  <c r="D17" i="14"/>
  <c r="E17" i="14"/>
  <c r="F17" i="14"/>
  <c r="G17" i="14"/>
  <c r="B19" i="14"/>
  <c r="C19" i="14"/>
  <c r="D19" i="14"/>
  <c r="E19" i="14"/>
  <c r="F19" i="14"/>
  <c r="G19" i="14"/>
  <c r="B20" i="14"/>
  <c r="C20" i="14"/>
  <c r="D20" i="14"/>
  <c r="E20" i="14"/>
  <c r="F20" i="14"/>
  <c r="G20" i="14"/>
  <c r="B21" i="14"/>
  <c r="C21" i="14"/>
  <c r="D21" i="14"/>
  <c r="E21" i="14"/>
  <c r="F21" i="14"/>
  <c r="G21" i="14"/>
  <c r="B22" i="14"/>
  <c r="C22" i="14"/>
  <c r="D22" i="14"/>
  <c r="E22" i="14"/>
  <c r="F22" i="14"/>
  <c r="G22" i="14"/>
  <c r="B23" i="14"/>
  <c r="C23" i="14"/>
  <c r="D23" i="14"/>
  <c r="E23" i="14"/>
  <c r="F23" i="14"/>
  <c r="G23" i="14"/>
  <c r="B24" i="14"/>
  <c r="C24" i="14"/>
  <c r="D24" i="14"/>
  <c r="E24" i="14"/>
  <c r="F24" i="14"/>
  <c r="G24" i="14"/>
  <c r="B14" i="14"/>
  <c r="C14" i="14"/>
  <c r="D14" i="14"/>
  <c r="E14" i="14"/>
  <c r="F14" i="14"/>
  <c r="G14" i="14"/>
  <c r="B15" i="14"/>
  <c r="C15" i="14"/>
  <c r="D15" i="14"/>
  <c r="E15" i="14"/>
  <c r="F15" i="14"/>
  <c r="G15" i="14"/>
  <c r="B16" i="14"/>
  <c r="C16" i="14"/>
  <c r="D16" i="14"/>
  <c r="E16" i="14"/>
  <c r="F16" i="14"/>
  <c r="G16" i="14"/>
  <c r="B8" i="14"/>
  <c r="C8" i="14"/>
  <c r="D8" i="14"/>
  <c r="E8" i="14"/>
  <c r="F8" i="14"/>
  <c r="G8" i="14"/>
  <c r="B9" i="14"/>
  <c r="C9" i="14"/>
  <c r="D9" i="14"/>
  <c r="E9" i="14"/>
  <c r="F9" i="14"/>
  <c r="G9" i="14"/>
  <c r="B10" i="14"/>
  <c r="C10" i="14"/>
  <c r="D10" i="14"/>
  <c r="E10" i="14"/>
  <c r="F10" i="14"/>
  <c r="G10" i="14"/>
  <c r="B11" i="14"/>
  <c r="C11" i="14"/>
  <c r="D11" i="14"/>
  <c r="E11" i="14"/>
  <c r="F11" i="14"/>
  <c r="G11" i="14"/>
  <c r="B13" i="14"/>
  <c r="C13" i="14"/>
  <c r="D13" i="14"/>
  <c r="E13" i="14"/>
  <c r="F13" i="14"/>
  <c r="G13" i="14"/>
  <c r="B7" i="14"/>
  <c r="C7" i="14"/>
  <c r="D7" i="14"/>
  <c r="E7" i="14"/>
  <c r="F7" i="14"/>
  <c r="G7" i="14"/>
  <c r="G6" i="14"/>
  <c r="F6" i="14"/>
  <c r="E6" i="14"/>
  <c r="D6" i="14"/>
  <c r="C6" i="14"/>
  <c r="B6" i="14"/>
  <c r="F2" i="10"/>
  <c r="F1" i="10"/>
  <c r="B3" i="14"/>
  <c r="B2" i="14"/>
  <c r="B1" i="14"/>
  <c r="L10" i="10"/>
  <c r="L9" i="10"/>
  <c r="L8" i="10"/>
  <c r="L3" i="10"/>
  <c r="L4" i="10"/>
  <c r="L5" i="10"/>
  <c r="L6" i="10"/>
  <c r="L2" i="10"/>
  <c r="H34" i="12"/>
  <c r="F5" i="10" s="1"/>
  <c r="F9" i="10"/>
  <c r="M3" i="10" s="1"/>
  <c r="F10" i="10"/>
  <c r="M4" i="10" s="1"/>
  <c r="F11" i="10"/>
  <c r="M5" i="10" s="1"/>
  <c r="F12" i="10"/>
  <c r="M6" i="10" s="1"/>
  <c r="F13" i="10"/>
  <c r="M7" i="10" s="1"/>
  <c r="I8" i="10"/>
  <c r="M8" i="10" s="1"/>
  <c r="F8" i="10"/>
  <c r="M2" i="10" s="1"/>
  <c r="R33" i="12" l="1"/>
  <c r="Q33" i="12" l="1"/>
  <c r="I15" i="12"/>
  <c r="I17" i="12"/>
  <c r="I18" i="12"/>
  <c r="I22" i="12"/>
  <c r="I24" i="12"/>
  <c r="I25" i="12"/>
  <c r="I26" i="12"/>
  <c r="I28" i="12"/>
  <c r="I29" i="12"/>
  <c r="I30" i="12"/>
  <c r="I31" i="12"/>
  <c r="I9" i="10"/>
  <c r="M9" i="10"/>
  <c r="F4" i="10"/>
  <c r="F6" i="10" s="1"/>
  <c r="I32" i="12"/>
  <c r="I10" i="10"/>
  <c r="M1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tc={26B30656-D11B-45CA-9620-1D0170CF674B}</author>
  </authors>
  <commentList>
    <comment ref="C38" authorId="0" shapeId="0" xr:uid="{26B30656-D11B-45CA-9620-1D0170CF674B}">
      <text>
        <t>[Threaded comment]
Your version of Excel allows you to read this threaded comment; however, any edits to it will get removed if the file is opened in a newer version of Excel. Learn more: https://go.microsoft.com/fwlink/?linkid=870924
Comment:
    Gateway for occupational therapy relates to the passing of the whole programme 360credits. Meeting the requirements for the apprenticeship in terms of OTJT, attendance, portfolio, maths/english, employers etc. PLUS 1,000hr of placement and pass in all 360cr per PSRB requirements.</t>
      </text>
    </comment>
  </commentList>
</comments>
</file>

<file path=xl/sharedStrings.xml><?xml version="1.0" encoding="utf-8"?>
<sst xmlns="http://schemas.openxmlformats.org/spreadsheetml/2006/main" count="218" uniqueCount="190">
  <si>
    <t>Apprenticeship Training Plan for:</t>
  </si>
  <si>
    <t>Occupational Therapy</t>
  </si>
  <si>
    <t>https://www.instituteforapprenticeships.org/apprenticeship-standards/occupational-therapist-integrated-degree/</t>
  </si>
  <si>
    <t>https://www.instituteforapprenticeships.org/media/2506/st0517_occupational_therapist_l6_epa-for-publishing-06122018.pdf</t>
  </si>
  <si>
    <t>Level of Delivery and EPA</t>
  </si>
  <si>
    <t>The course typically takes 36 months to complete, including the integrated end-point assessment (33 months on programme and 3 months or EPA).
The course typically starts in March (with a possible October entry point) and is delivered through week-long block release and placements. The teaching weeks are spread throughout the academic year and are blended learning, so both on campus and online learning.
Of the four practice placements, one can be in the employing organisation provided it is in a different setting and under different supervision to where the apprentice normally works. The other placements must be in different settings in different organisations.
The Occupational therapy course is an integrated degree apprenticeship. Throughout the course, apprentices will complete a variety of module assessments and practice placement blocks which they will need to successfully pass for progression throughout the course to EPA. Throughout the course they will also develop a portfolio of evidence that demonstrates achievement of the knowledge, skills and behaviours required to meet the apprenticeship standard.  Apprentices will pass through their gateway and EPA once the HCPC approved Education provider (SHU) and employer are satisfied that the apprentice has consistently demonstrated they meet the knowledge, skills and behaviours (KSBs) of the occupational standard. Once the apprenticeship award has been passed and awarded the apprentice can then apply for HCPC registration</t>
  </si>
  <si>
    <t>Colour coding key for Mapping Modules to the KSBs</t>
  </si>
  <si>
    <t>Mandatory Components:</t>
  </si>
  <si>
    <t xml:space="preserve"> BSc(Hons) Occupational Therapy PT (DA)</t>
  </si>
  <si>
    <t>Strong Direct Relationship</t>
  </si>
  <si>
    <t>Definite but lesser focus</t>
  </si>
  <si>
    <t>Duration of practical programme (years)</t>
  </si>
  <si>
    <t xml:space="preserve"> (excluding Gateway period and EPA)</t>
  </si>
  <si>
    <t>Relevant but more contextual learning</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</si>
  <si>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</si>
  <si>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</si>
  <si>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</si>
  <si>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</si>
  <si>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</si>
  <si>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</si>
  <si>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</si>
  <si>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</si>
  <si>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</si>
  <si>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</si>
  <si>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</si>
  <si>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</si>
  <si>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</si>
  <si>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</si>
  <si>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</si>
  <si>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</si>
  <si>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 / Applied Learning in workplace 
-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</si>
  <si>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</si>
  <si>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</si>
  <si>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</si>
  <si>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r>
      <t xml:space="preserve">• </t>
    </r>
    <r>
      <rPr>
        <b/>
        <sz val="14"/>
        <color rgb="FF000000"/>
        <rFont val="Calibri"/>
        <family val="2"/>
      </rPr>
      <t>S1</t>
    </r>
    <r>
      <rPr>
        <sz val="14"/>
        <color rgb="FF000000"/>
        <rFont val="Calibri"/>
        <family val="2"/>
      </rPr>
      <t xml:space="preserve"> </t>
    </r>
    <r>
      <rPr>
        <sz val="11"/>
        <color rgb="FF000000"/>
        <rFont val="Calibri"/>
        <family val="2"/>
      </rPr>
      <t>Undertake occupational therapy assessment and interventions that demonstrate an understanding of the relationship between occupation and health and wellbeing</t>
    </r>
    <r>
      <rPr>
        <sz val="14"/>
        <color rgb="FF000000"/>
        <rFont val="Calibri"/>
        <family val="2"/>
      </rPr>
      <t xml:space="preserve"> </t>
    </r>
  </si>
  <si>
    <r>
      <rPr>
        <sz val="14"/>
        <color rgb="FF000000"/>
        <rFont val="Calibri"/>
        <family val="2"/>
      </rPr>
      <t xml:space="preserve">• </t>
    </r>
    <r>
      <rPr>
        <b/>
        <sz val="14"/>
        <color rgb="FF000000"/>
        <rFont val="Calibri"/>
        <family val="2"/>
      </rPr>
      <t xml:space="preserve">S2 </t>
    </r>
    <r>
      <rPr>
        <sz val="14"/>
        <color rgb="FF000000"/>
        <rFont val="Calibri"/>
        <family val="2"/>
      </rPr>
      <t>Select and use appropriate methods to identify occupational strengths and needs, using activity analysis as a core tool of practice. Make use of appropriate standardised and non-standardised assessments and outcome measures to critically analyse the findings.</t>
    </r>
  </si>
  <si>
    <r>
      <rPr>
        <sz val="14"/>
        <color rgb="FF000000"/>
        <rFont val="Calibri"/>
        <family val="2"/>
      </rPr>
      <t>•</t>
    </r>
    <r>
      <rPr>
        <b/>
        <sz val="14"/>
        <color rgb="FF000000"/>
        <rFont val="Calibri"/>
        <family val="2"/>
      </rPr>
      <t>S3</t>
    </r>
    <r>
      <rPr>
        <sz val="14"/>
        <color rgb="FF000000"/>
        <rFont val="Calibri"/>
        <family val="2"/>
      </rPr>
      <t xml:space="preserve"> Assess, prescribe and facilitate use of equipment, assistive technology, and environmental adaptations when required to enhance occupational function</t>
    </r>
  </si>
  <si>
    <r>
      <rPr>
        <sz val="14"/>
        <color rgb="FF000000"/>
        <rFont val="Calibri"/>
        <family val="2"/>
      </rPr>
      <t>•</t>
    </r>
    <r>
      <rPr>
        <b/>
        <sz val="14"/>
        <color rgb="FF000000"/>
        <rFont val="Calibri"/>
        <family val="2"/>
      </rPr>
      <t xml:space="preserve">S4 </t>
    </r>
    <r>
      <rPr>
        <sz val="14"/>
        <color rgb="FF000000"/>
        <rFont val="Calibri"/>
        <family val="2"/>
      </rPr>
      <t>Use observation, verbal and non-verbal communication to gather information about occupational abilities and barriers</t>
    </r>
  </si>
  <si>
    <r>
      <rPr>
        <sz val="14"/>
        <color rgb="FF000000"/>
        <rFont val="Calibri"/>
        <family val="2"/>
      </rPr>
      <t>•</t>
    </r>
    <r>
      <rPr>
        <b/>
        <sz val="14"/>
        <color rgb="FF000000"/>
        <rFont val="Calibri"/>
        <family val="2"/>
      </rPr>
      <t xml:space="preserve"> S5</t>
    </r>
    <r>
      <rPr>
        <sz val="14"/>
        <color rgb="FF000000"/>
        <rFont val="Calibri"/>
        <family val="2"/>
      </rPr>
      <t xml:space="preserve"> Use evidence based research, clinical reasoning and problem solving to formulate management plans in collaboration with the person to support occupational performance e.g. preparing a meal/feeding themselves</t>
    </r>
  </si>
  <si>
    <r>
      <rPr>
        <sz val="14"/>
        <color rgb="FF000000"/>
        <rFont val="Calibri"/>
        <family val="2"/>
      </rPr>
      <t>•</t>
    </r>
    <r>
      <rPr>
        <b/>
        <sz val="14"/>
        <color rgb="FF000000"/>
        <rFont val="Calibri"/>
        <family val="2"/>
      </rPr>
      <t xml:space="preserve">S6 </t>
    </r>
    <r>
      <rPr>
        <sz val="14"/>
        <color rgb="FF000000"/>
        <rFont val="Calibri"/>
        <family val="2"/>
      </rPr>
      <t>Develop a therapeutic relationship with the person to agree goals, choose specific occupations as therapy, and measure the impact of, and when to cease intervention</t>
    </r>
  </si>
  <si>
    <r>
      <rPr>
        <sz val="14"/>
        <color rgb="FF000000"/>
        <rFont val="Calibri"/>
        <family val="2"/>
      </rPr>
      <t>•</t>
    </r>
    <r>
      <rPr>
        <b/>
        <sz val="14"/>
        <color rgb="FF000000"/>
        <rFont val="Calibri"/>
        <family val="2"/>
      </rPr>
      <t xml:space="preserve">S8 </t>
    </r>
    <r>
      <rPr>
        <sz val="14"/>
        <color rgb="FF000000"/>
        <rFont val="Calibri"/>
        <family val="2"/>
      </rPr>
      <t>Analyse, develop or modify therapy and environments to build peoples abilities and enhance occupational performance</t>
    </r>
  </si>
  <si>
    <r>
      <rPr>
        <sz val="14"/>
        <color rgb="FF000000"/>
        <rFont val="Calibri"/>
        <family val="2"/>
      </rPr>
      <t>•</t>
    </r>
    <r>
      <rPr>
        <b/>
        <sz val="14"/>
        <color rgb="FF000000"/>
        <rFont val="Calibri"/>
        <family val="2"/>
      </rPr>
      <t xml:space="preserve">S9 </t>
    </r>
    <r>
      <rPr>
        <sz val="14"/>
        <color rgb="FF000000"/>
        <rFont val="Calibri"/>
        <family val="2"/>
      </rPr>
      <t>Conduct assessment or monitoring procedures, interventions, therapy or other actions safely, e.g. equipment provision, environmental adaptation and access to local community</t>
    </r>
  </si>
  <si>
    <r>
      <rPr>
        <sz val="14"/>
        <color rgb="FF000000"/>
        <rFont val="Calibri"/>
        <family val="2"/>
      </rPr>
      <t>•</t>
    </r>
    <r>
      <rPr>
        <b/>
        <sz val="14"/>
        <color rgb="FF000000"/>
        <rFont val="Calibri"/>
        <family val="2"/>
      </rPr>
      <t xml:space="preserve">S10 </t>
    </r>
    <r>
      <rPr>
        <sz val="14"/>
        <color rgb="FF000000"/>
        <rFont val="Calibri"/>
        <family val="2"/>
      </rPr>
      <t>Adapt practice to take account of new developments.</t>
    </r>
  </si>
  <si>
    <r>
      <rPr>
        <sz val="14"/>
        <color rgb="FF000000"/>
        <rFont val="Calibri"/>
        <family val="2"/>
      </rPr>
      <t>•</t>
    </r>
    <r>
      <rPr>
        <b/>
        <sz val="14"/>
        <color rgb="FF000000"/>
        <rFont val="Calibri"/>
        <family val="2"/>
      </rPr>
      <t xml:space="preserve">S11 </t>
    </r>
    <r>
      <rPr>
        <sz val="14"/>
        <color rgb="FF000000"/>
        <rFont val="Calibri"/>
        <family val="2"/>
      </rPr>
      <t>Facilitate group work to address occupational needs that respect and reflect learning and change within communities</t>
    </r>
  </si>
  <si>
    <r>
      <rPr>
        <sz val="14"/>
        <color rgb="FF000000"/>
        <rFont val="Calibri"/>
        <family val="2"/>
      </rPr>
      <t>•</t>
    </r>
    <r>
      <rPr>
        <b/>
        <sz val="14"/>
        <color rgb="FF000000"/>
        <rFont val="Calibri"/>
        <family val="2"/>
      </rPr>
      <t>K1</t>
    </r>
    <r>
      <rPr>
        <sz val="14"/>
        <color rgb="FF000000"/>
        <rFont val="Calibri"/>
        <family val="2"/>
      </rPr>
      <t xml:space="preserve"> Key concepts and knowledge base relevant to occupational therapy</t>
    </r>
  </si>
  <si>
    <r>
      <rPr>
        <sz val="14"/>
        <color rgb="FF000000"/>
        <rFont val="Calibri"/>
        <family val="2"/>
      </rPr>
      <t>•</t>
    </r>
    <r>
      <rPr>
        <b/>
        <sz val="14"/>
        <color rgb="FF000000"/>
        <rFont val="Calibri"/>
        <family val="2"/>
      </rPr>
      <t>K2</t>
    </r>
    <r>
      <rPr>
        <sz val="14"/>
        <color rgb="FF000000"/>
        <rFont val="Calibri"/>
        <family val="2"/>
      </rPr>
      <t xml:space="preserve"> The origins and development of occupational therapy</t>
    </r>
  </si>
  <si>
    <r>
      <rPr>
        <sz val="14"/>
        <color rgb="FF000000"/>
        <rFont val="Calibri"/>
        <family val="2"/>
      </rPr>
      <t>•</t>
    </r>
    <r>
      <rPr>
        <b/>
        <sz val="14"/>
        <color rgb="FF000000"/>
        <rFont val="Calibri"/>
        <family val="2"/>
      </rPr>
      <t xml:space="preserve">K3 </t>
    </r>
    <r>
      <rPr>
        <sz val="14"/>
        <color rgb="FF000000"/>
        <rFont val="Calibri"/>
        <family val="2"/>
      </rPr>
      <t>The philosophical framework for occupational therapy</t>
    </r>
  </si>
  <si>
    <r>
      <rPr>
        <sz val="14"/>
        <color rgb="FF000000"/>
        <rFont val="Calibri"/>
        <family val="2"/>
      </rPr>
      <t>•</t>
    </r>
    <r>
      <rPr>
        <b/>
        <sz val="14"/>
        <color rgb="FF000000"/>
        <rFont val="Calibri"/>
        <family val="2"/>
      </rPr>
      <t xml:space="preserve">K4 </t>
    </r>
    <r>
      <rPr>
        <sz val="14"/>
        <color rgb="FF000000"/>
        <rFont val="Calibri"/>
        <family val="2"/>
      </rPr>
      <t>The structure and function of the human body and mind; development, disease, disorder and dysfunction relevant to occupational therapy</t>
    </r>
  </si>
  <si>
    <r>
      <rPr>
        <sz val="14"/>
        <color rgb="FF000000"/>
        <rFont val="Calibri"/>
        <family val="2"/>
      </rPr>
      <t>•</t>
    </r>
    <r>
      <rPr>
        <b/>
        <sz val="14"/>
        <color rgb="FF000000"/>
        <rFont val="Calibri"/>
        <family val="2"/>
      </rPr>
      <t xml:space="preserve">K5 </t>
    </r>
    <r>
      <rPr>
        <sz val="14"/>
        <color rgb="FF000000"/>
        <rFont val="Calibri"/>
        <family val="2"/>
      </rPr>
      <t>Theoretical concepts underpinning occupational therapy and occupational science, specifically the functional nature of humans</t>
    </r>
  </si>
  <si>
    <r>
      <rPr>
        <sz val="14"/>
        <color rgb="FF000000"/>
        <rFont val="Calibri"/>
        <family val="2"/>
      </rPr>
      <t>•</t>
    </r>
    <r>
      <rPr>
        <b/>
        <sz val="14"/>
        <color rgb="FF000000"/>
        <rFont val="Calibri"/>
        <family val="2"/>
      </rPr>
      <t>K6</t>
    </r>
    <r>
      <rPr>
        <sz val="14"/>
        <color rgb="FF000000"/>
        <rFont val="Calibri"/>
        <family val="2"/>
      </rPr>
      <t xml:space="preserve"> Activity, occupation and their relation to and effect on health, wellbeing and function</t>
    </r>
  </si>
  <si>
    <r>
      <rPr>
        <sz val="14"/>
        <color rgb="FF000000"/>
        <rFont val="Calibri"/>
        <family val="2"/>
      </rPr>
      <t>•</t>
    </r>
    <r>
      <rPr>
        <b/>
        <sz val="14"/>
        <color rgb="FF000000"/>
        <rFont val="Calibri"/>
        <family val="2"/>
      </rPr>
      <t xml:space="preserve">K7 </t>
    </r>
    <r>
      <rPr>
        <sz val="14"/>
        <color rgb="FF000000"/>
        <rFont val="Calibri"/>
        <family val="2"/>
      </rPr>
      <t>The occupational therapy process and related terminology, e.g Assessment, intervention and evaluation</t>
    </r>
  </si>
  <si>
    <r>
      <rPr>
        <sz val="14"/>
        <color rgb="FF000000"/>
        <rFont val="Calibri"/>
        <family val="2"/>
      </rPr>
      <t>•</t>
    </r>
    <r>
      <rPr>
        <b/>
        <sz val="14"/>
        <color rgb="FF000000"/>
        <rFont val="Calibri"/>
        <family val="2"/>
      </rPr>
      <t>S7</t>
    </r>
    <r>
      <rPr>
        <sz val="14"/>
        <color rgb="FF000000"/>
        <rFont val="Calibri"/>
        <family val="2"/>
      </rPr>
      <t xml:space="preserve"> The analysis and use of activities and occupations as therapy</t>
    </r>
  </si>
  <si>
    <r>
      <rPr>
        <sz val="14"/>
        <color rgb="FF000000"/>
        <rFont val="Calibri"/>
        <family val="2"/>
      </rPr>
      <t>•</t>
    </r>
    <r>
      <rPr>
        <b/>
        <sz val="14"/>
        <color rgb="FF000000"/>
        <rFont val="Calibri"/>
        <family val="2"/>
      </rPr>
      <t xml:space="preserve">K8 </t>
    </r>
    <r>
      <rPr>
        <sz val="14"/>
        <color rgb="FF000000"/>
        <rFont val="Calibri"/>
        <family val="2"/>
      </rPr>
      <t>The effects of occupational dysfunction and deprivation on individuals, families, groups and communities; the importance of restoring and facilitating opportunities to achieve health and wellbeing through occupation</t>
    </r>
  </si>
  <si>
    <r>
      <rPr>
        <sz val="14"/>
        <color rgb="FF000000"/>
        <rFont val="Calibri"/>
        <family val="2"/>
      </rPr>
      <t>•</t>
    </r>
    <r>
      <rPr>
        <b/>
        <sz val="14"/>
        <color rgb="FF000000"/>
        <rFont val="Calibri"/>
        <family val="2"/>
      </rPr>
      <t xml:space="preserve">K9 </t>
    </r>
    <r>
      <rPr>
        <sz val="14"/>
        <color rgb="FF000000"/>
        <rFont val="Calibri"/>
        <family val="2"/>
      </rPr>
      <t>Social, environmental and work related policies and legislation and their effect on human needs and services within a diverse society</t>
    </r>
  </si>
  <si>
    <r>
      <rPr>
        <sz val="14"/>
        <color rgb="FF000000"/>
        <rFont val="Calibri"/>
        <family val="2"/>
      </rPr>
      <t>•</t>
    </r>
    <r>
      <rPr>
        <b/>
        <sz val="14"/>
        <color rgb="FF000000"/>
        <rFont val="Calibri"/>
        <family val="2"/>
      </rPr>
      <t xml:space="preserve">K10 </t>
    </r>
    <r>
      <rPr>
        <sz val="14"/>
        <color rgb="FF000000"/>
        <rFont val="Calibri"/>
        <family val="2"/>
      </rPr>
      <t>The value of diversity and complexity of human behaviour</t>
    </r>
  </si>
  <si>
    <r>
      <rPr>
        <sz val="14"/>
        <color rgb="FF000000"/>
        <rFont val="Calibri"/>
        <family val="2"/>
      </rPr>
      <t>•</t>
    </r>
    <r>
      <rPr>
        <b/>
        <sz val="14"/>
        <color rgb="FF000000"/>
        <rFont val="Calibri"/>
        <family val="2"/>
      </rPr>
      <t>K11</t>
    </r>
    <r>
      <rPr>
        <sz val="14"/>
        <color rgb="FF000000"/>
        <rFont val="Calibri"/>
        <family val="2"/>
      </rPr>
      <t xml:space="preserve"> The range of occupations and activities used in intervention and why these should reflect the individual’s occupational needs</t>
    </r>
  </si>
  <si>
    <r>
      <rPr>
        <sz val="14"/>
        <color rgb="FF000000"/>
        <rFont val="Calibri"/>
        <family val="2"/>
      </rPr>
      <t>•</t>
    </r>
    <r>
      <rPr>
        <b/>
        <sz val="14"/>
        <color rgb="FF000000"/>
        <rFont val="Calibri"/>
        <family val="2"/>
      </rPr>
      <t>K12</t>
    </r>
    <r>
      <rPr>
        <sz val="14"/>
        <color rgb="FF000000"/>
        <rFont val="Calibri"/>
        <family val="2"/>
      </rPr>
      <t xml:space="preserve"> The value of critical reflection and supervision including the academic underpinning models of critical reflection; the potential of occupational therapy in new and emerging areas of innovative practice.</t>
    </r>
  </si>
  <si>
    <r>
      <rPr>
        <sz val="14"/>
        <color rgb="FF000000"/>
        <rFont val="Calibri"/>
        <family val="2"/>
      </rPr>
      <t>•</t>
    </r>
    <r>
      <rPr>
        <b/>
        <sz val="14"/>
        <color rgb="FF000000"/>
        <rFont val="Calibri"/>
        <family val="2"/>
      </rPr>
      <t xml:space="preserve">K13 </t>
    </r>
    <r>
      <rPr>
        <sz val="14"/>
        <color rgb="FF000000"/>
        <rFont val="Calibri"/>
        <family val="2"/>
      </rPr>
      <t>Group dynamics and roles; the importance of capitalising on dynamics within groups and communities to harness motivation and active involvement</t>
    </r>
  </si>
  <si>
    <r>
      <rPr>
        <sz val="14"/>
        <color rgb="FF000000"/>
        <rFont val="Calibri"/>
        <family val="2"/>
      </rPr>
      <t>•</t>
    </r>
    <r>
      <rPr>
        <b/>
        <sz val="14"/>
        <color rgb="FF000000"/>
        <rFont val="Calibri"/>
        <family val="2"/>
      </rPr>
      <t>K14</t>
    </r>
    <r>
      <rPr>
        <sz val="14"/>
        <color rgb="FF000000"/>
        <rFont val="Calibri"/>
        <family val="2"/>
      </rPr>
      <t xml:space="preserve"> The importance of health promotion, prevention and self-management</t>
    </r>
  </si>
  <si>
    <t>end of domain D1</t>
  </si>
  <si>
    <r>
      <rPr>
        <sz val="14"/>
        <color rgb="FF000000"/>
        <rFont val="Calibri"/>
        <family val="2"/>
      </rPr>
      <t>•</t>
    </r>
    <r>
      <rPr>
        <b/>
        <sz val="14"/>
        <color rgb="FF000000"/>
        <rFont val="Calibri"/>
        <family val="2"/>
      </rPr>
      <t xml:space="preserve">B1 </t>
    </r>
    <r>
      <rPr>
        <sz val="14"/>
        <color rgb="FF000000"/>
        <rFont val="Calibri"/>
        <family val="2"/>
      </rPr>
      <t>Practice within the regulated scope of practice for Occupational Therapists as defined by HCPC and the RCOT</t>
    </r>
  </si>
  <si>
    <r>
      <rPr>
        <sz val="14"/>
        <color rgb="FF000000"/>
        <rFont val="Calibri"/>
        <family val="2"/>
      </rPr>
      <t>•</t>
    </r>
    <r>
      <rPr>
        <b/>
        <sz val="14"/>
        <color rgb="FF000000"/>
        <rFont val="Calibri"/>
        <family val="2"/>
      </rPr>
      <t xml:space="preserve">B2 </t>
    </r>
    <r>
      <rPr>
        <sz val="14"/>
        <color rgb="FF000000"/>
        <rFont val="Calibri"/>
        <family val="2"/>
      </rPr>
      <t>Practice as an autonomous occupational therapist assessing a situation and exercising professional judgement</t>
    </r>
  </si>
  <si>
    <r>
      <rPr>
        <sz val="14"/>
        <color rgb="FF000000"/>
        <rFont val="Calibri"/>
        <family val="2"/>
      </rPr>
      <t>•</t>
    </r>
    <r>
      <rPr>
        <b/>
        <sz val="14"/>
        <color rgb="FF000000"/>
        <rFont val="Calibri"/>
        <family val="2"/>
      </rPr>
      <t xml:space="preserve">B3 </t>
    </r>
    <r>
      <rPr>
        <sz val="14"/>
        <color rgb="FF000000"/>
        <rFont val="Calibri"/>
        <family val="2"/>
      </rPr>
      <t>Practice with a person centred, strengths-based approach</t>
    </r>
  </si>
  <si>
    <r>
      <rPr>
        <sz val="14"/>
        <color rgb="FF000000"/>
        <rFont val="Calibri"/>
        <family val="2"/>
      </rPr>
      <t>•</t>
    </r>
    <r>
      <rPr>
        <b/>
        <sz val="14"/>
        <color rgb="FF000000"/>
        <rFont val="Calibri"/>
        <family val="2"/>
      </rPr>
      <t xml:space="preserve">B4 </t>
    </r>
    <r>
      <rPr>
        <sz val="14"/>
        <color rgb="FF000000"/>
        <rFont val="Calibri"/>
        <family val="2"/>
      </rPr>
      <t>Work safely within your own scope of practice</t>
    </r>
  </si>
  <si>
    <r>
      <rPr>
        <b/>
        <sz val="14"/>
        <color rgb="FF000000"/>
        <rFont val="Calibri"/>
        <family val="2"/>
      </rPr>
      <t>•B5</t>
    </r>
    <r>
      <rPr>
        <sz val="14"/>
        <color rgb="FF000000"/>
        <rFont val="Calibri"/>
        <family val="2"/>
      </rPr>
      <t xml:space="preserve"> Work within the legislative and governance frameworks in which Occupational Therapy is delivered</t>
    </r>
  </si>
  <si>
    <r>
      <rPr>
        <sz val="14"/>
        <color rgb="FF000000"/>
        <rFont val="Calibri"/>
        <family val="2"/>
      </rPr>
      <t>•</t>
    </r>
    <r>
      <rPr>
        <b/>
        <sz val="14"/>
        <color rgb="FF000000"/>
        <rFont val="Calibri"/>
        <family val="2"/>
      </rPr>
      <t xml:space="preserve">S15 </t>
    </r>
    <r>
      <rPr>
        <sz val="14"/>
        <color rgb="FF000000"/>
        <rFont val="Calibri"/>
        <family val="2"/>
      </rPr>
      <t>Recognise and take account of physical, psychological, social, spiritual and cultural needs and diversity of individuals, groups and communities</t>
    </r>
  </si>
  <si>
    <r>
      <rPr>
        <sz val="14"/>
        <color rgb="FF000000"/>
        <rFont val="Calibri"/>
        <family val="2"/>
      </rPr>
      <t>•</t>
    </r>
    <r>
      <rPr>
        <b/>
        <sz val="14"/>
        <color rgb="FF000000"/>
        <rFont val="Calibri"/>
        <family val="2"/>
      </rPr>
      <t xml:space="preserve">S14 </t>
    </r>
    <r>
      <rPr>
        <sz val="14"/>
        <color rgb="FF000000"/>
        <rFont val="Calibri"/>
        <family val="2"/>
      </rPr>
      <t>Shape or structure your practice according to recognised theories, frameworks and concepts of occupational therapy, selecting the most appropriate theoretical background</t>
    </r>
  </si>
  <si>
    <r>
      <rPr>
        <sz val="14"/>
        <color rgb="FF000000"/>
        <rFont val="Calibri"/>
        <family val="2"/>
      </rPr>
      <t>•</t>
    </r>
    <r>
      <rPr>
        <b/>
        <sz val="14"/>
        <color rgb="FF000000"/>
        <rFont val="Calibri"/>
        <family val="2"/>
      </rPr>
      <t xml:space="preserve">B6 </t>
    </r>
    <r>
      <rPr>
        <sz val="14"/>
        <color rgb="FF000000"/>
        <rFont val="Calibri"/>
        <family val="2"/>
      </rPr>
      <t>Appraise own performance and service delivery, taking account of political, social and economic contexts</t>
    </r>
  </si>
  <si>
    <r>
      <rPr>
        <sz val="14"/>
        <color rgb="FF000000"/>
        <rFont val="Calibri"/>
        <family val="2"/>
      </rPr>
      <t>•</t>
    </r>
    <r>
      <rPr>
        <b/>
        <sz val="14"/>
        <color rgb="FF000000"/>
        <rFont val="Calibri"/>
        <family val="2"/>
      </rPr>
      <t>B7</t>
    </r>
    <r>
      <rPr>
        <sz val="14"/>
        <color rgb="FF000000"/>
        <rFont val="Calibri"/>
        <family val="2"/>
      </rPr>
      <t xml:space="preserve"> Demonstrate a commitment to lifelong learning[i] by actively engaging and taking responsibility for on-going professional development</t>
    </r>
  </si>
  <si>
    <r>
      <rPr>
        <b/>
        <sz val="11"/>
        <color theme="1"/>
        <rFont val="Calibri"/>
        <family val="2"/>
        <scheme val="minor"/>
      </rPr>
      <t>K15</t>
    </r>
    <r>
      <rPr>
        <sz val="11"/>
        <color theme="1"/>
        <rFont val="Calibri"/>
        <family val="2"/>
        <scheme val="minor"/>
      </rPr>
      <t xml:space="preserve"> The HCPC Standards of Proficiency[i], HCPC Standards of Conduct, Performance and Ethics[ii], COT Standards of Professional Practice[iii], COT's Code of Ethics and Conduct[iv] and COT Entry Level Occupational Therapy Core Knowledge and Practice Skills[v]</t>
    </r>
  </si>
  <si>
    <r>
      <rPr>
        <sz val="14"/>
        <color rgb="FF000000"/>
        <rFont val="Calibri"/>
        <family val="2"/>
      </rPr>
      <t>•</t>
    </r>
    <r>
      <rPr>
        <b/>
        <sz val="14"/>
        <color rgb="FF000000"/>
        <rFont val="Calibri"/>
        <family val="2"/>
      </rPr>
      <t xml:space="preserve">S12 </t>
    </r>
    <r>
      <rPr>
        <sz val="14"/>
        <color rgb="FF000000"/>
        <rFont val="Calibri"/>
        <family val="2"/>
      </rPr>
      <t>How to identify the nature and level of an occupational need using specific occupational focused enquiry and theoretical models for example the Model of Human Occupation or Person-Environment-Occupational Performance model</t>
    </r>
  </si>
  <si>
    <r>
      <rPr>
        <sz val="14"/>
        <color rgb="FF000000"/>
        <rFont val="Calibri"/>
        <family val="2"/>
      </rPr>
      <t>•</t>
    </r>
    <r>
      <rPr>
        <b/>
        <sz val="14"/>
        <color rgb="FF000000"/>
        <rFont val="Calibri"/>
        <family val="2"/>
      </rPr>
      <t>S13</t>
    </r>
    <r>
      <rPr>
        <sz val="14"/>
        <color rgb="FF000000"/>
        <rFont val="Calibri"/>
        <family val="2"/>
      </rPr>
      <t xml:space="preserve"> How to apply occupational therapy knowledge, skills and experience in partnership with the person to improve their occupational balance and performance</t>
    </r>
  </si>
  <si>
    <r>
      <rPr>
        <sz val="14"/>
        <color rgb="FF000000"/>
        <rFont val="Calibri"/>
        <family val="2"/>
      </rPr>
      <t>•</t>
    </r>
    <r>
      <rPr>
        <b/>
        <sz val="14"/>
        <color rgb="FF000000"/>
        <rFont val="Calibri"/>
        <family val="2"/>
      </rPr>
      <t xml:space="preserve">K16 </t>
    </r>
    <r>
      <rPr>
        <sz val="14"/>
        <color rgb="FF000000"/>
        <rFont val="Calibri"/>
        <family val="2"/>
      </rPr>
      <t>The relationship between occupation, health and wellbeing and the factors that facilitate or challenge participation in occupation</t>
    </r>
  </si>
  <si>
    <r>
      <rPr>
        <sz val="14"/>
        <color rgb="FF000000"/>
        <rFont val="Calibri"/>
        <family val="2"/>
      </rPr>
      <t>•</t>
    </r>
    <r>
      <rPr>
        <b/>
        <sz val="14"/>
        <color rgb="FF000000"/>
        <rFont val="Calibri"/>
        <family val="2"/>
      </rPr>
      <t xml:space="preserve">K17 </t>
    </r>
    <r>
      <rPr>
        <sz val="14"/>
        <color rgb="FF000000"/>
        <rFont val="Calibri"/>
        <family val="2"/>
      </rPr>
      <t>The impact of occupational disruption in relation to the occupational performance of the individual, carers, groups and communities, and the value of restoring and creating opportunities for participation in occupation</t>
    </r>
  </si>
  <si>
    <r>
      <rPr>
        <sz val="14"/>
        <color rgb="FF000000"/>
        <rFont val="Calibri"/>
        <family val="2"/>
      </rPr>
      <t>•</t>
    </r>
    <r>
      <rPr>
        <b/>
        <sz val="14"/>
        <color rgb="FF000000"/>
        <rFont val="Calibri"/>
        <family val="2"/>
      </rPr>
      <t>K18</t>
    </r>
    <r>
      <rPr>
        <sz val="14"/>
        <color rgb="FF000000"/>
        <rFont val="Calibri"/>
        <family val="2"/>
      </rPr>
      <t xml:space="preserve"> The importance of the impact of culture, equality and diversity on practice; how to adapt practice in creative ways to meet the needs of individuals and groups within the scope of occupational therapy practice in a respectful and dignified manner</t>
    </r>
  </si>
  <si>
    <r>
      <rPr>
        <sz val="14"/>
        <color rgb="FF000000"/>
        <rFont val="Calibri"/>
        <family val="2"/>
      </rPr>
      <t>•</t>
    </r>
    <r>
      <rPr>
        <b/>
        <sz val="14"/>
        <color rgb="FF000000"/>
        <rFont val="Calibri"/>
        <family val="2"/>
      </rPr>
      <t xml:space="preserve">B8 </t>
    </r>
    <r>
      <rPr>
        <sz val="14"/>
        <color rgb="FF000000"/>
        <rFont val="Calibri"/>
        <family val="2"/>
      </rPr>
      <t>Act as a leader by sharing a vision of occupational therapy and its value in all that you do to assure the quality of your practice and those for whom you are responsible.</t>
    </r>
  </si>
  <si>
    <r>
      <rPr>
        <b/>
        <sz val="14"/>
        <color rgb="FF000000"/>
        <rFont val="Calibri"/>
        <family val="2"/>
      </rPr>
      <t xml:space="preserve">•S16 </t>
    </r>
    <r>
      <rPr>
        <sz val="14"/>
        <color rgb="FF000000"/>
        <rFont val="Calibri"/>
        <family val="2"/>
      </rPr>
      <t>Use leadership and entrepreneurial qualities to lead, innovate and manage change, marketing and promoting the benefits of occupational therapy</t>
    </r>
  </si>
  <si>
    <r>
      <rPr>
        <sz val="14"/>
        <color rgb="FF000000"/>
        <rFont val="Calibri"/>
        <family val="2"/>
      </rPr>
      <t>•</t>
    </r>
    <r>
      <rPr>
        <b/>
        <sz val="14"/>
        <color rgb="FF000000"/>
        <rFont val="Calibri"/>
        <family val="2"/>
      </rPr>
      <t xml:space="preserve">B9 </t>
    </r>
    <r>
      <rPr>
        <sz val="14"/>
        <color rgb="FF000000"/>
        <rFont val="Calibri"/>
        <family val="2"/>
      </rPr>
      <t>Work collaboratively in partnership with others, for example charities, by using occupation to promote participation, health and wellbeing</t>
    </r>
  </si>
  <si>
    <r>
      <rPr>
        <sz val="14"/>
        <color rgb="FF000000"/>
        <rFont val="Calibri"/>
        <family val="2"/>
      </rPr>
      <t>•</t>
    </r>
    <r>
      <rPr>
        <b/>
        <sz val="14"/>
        <color rgb="FF000000"/>
        <rFont val="Calibri"/>
        <family val="2"/>
      </rPr>
      <t>S18 F</t>
    </r>
    <r>
      <rPr>
        <sz val="14"/>
        <color rgb="FF000000"/>
        <rFont val="Calibri"/>
        <family val="2"/>
      </rPr>
      <t>acilitate learning and awareness through designing and delivering activities for people, groups, partners and communities</t>
    </r>
  </si>
  <si>
    <r>
      <rPr>
        <sz val="14"/>
        <color rgb="FF000000"/>
        <rFont val="Calibri"/>
        <family val="2"/>
      </rPr>
      <t>•</t>
    </r>
    <r>
      <rPr>
        <b/>
        <sz val="14"/>
        <color rgb="FF000000"/>
        <rFont val="Calibri"/>
        <family val="2"/>
      </rPr>
      <t xml:space="preserve">B10 </t>
    </r>
    <r>
      <rPr>
        <sz val="14"/>
        <color rgb="FF000000"/>
        <rFont val="Calibri"/>
        <family val="2"/>
      </rPr>
      <t>Contribute to the delivery of effective and efficient services</t>
    </r>
  </si>
  <si>
    <r>
      <rPr>
        <sz val="14"/>
        <color rgb="FF000000"/>
        <rFont val="Calibri"/>
        <family val="2"/>
      </rPr>
      <t>•</t>
    </r>
    <r>
      <rPr>
        <b/>
        <sz val="14"/>
        <color rgb="FF000000"/>
        <rFont val="Calibri"/>
        <family val="2"/>
      </rPr>
      <t xml:space="preserve">K19 </t>
    </r>
    <r>
      <rPr>
        <sz val="14"/>
        <color rgb="FF000000"/>
        <rFont val="Calibri"/>
        <family val="2"/>
      </rPr>
      <t>The concept of leadership and management approaches and styles and the importance of using personal initiative</t>
    </r>
  </si>
  <si>
    <r>
      <rPr>
        <sz val="14"/>
        <color rgb="FF000000"/>
        <rFont val="Calibri"/>
        <family val="2"/>
      </rPr>
      <t>•</t>
    </r>
    <r>
      <rPr>
        <b/>
        <sz val="14"/>
        <color rgb="FF000000"/>
        <rFont val="Calibri"/>
        <family val="2"/>
      </rPr>
      <t>K20</t>
    </r>
    <r>
      <rPr>
        <sz val="14"/>
        <color rgb="FF000000"/>
        <rFont val="Calibri"/>
        <family val="2"/>
      </rPr>
      <t xml:space="preserve"> The value of participation in training, supervision and mentoring</t>
    </r>
  </si>
  <si>
    <r>
      <rPr>
        <sz val="14"/>
        <color rgb="FF000000"/>
        <rFont val="Calibri"/>
        <family val="2"/>
      </rPr>
      <t>•</t>
    </r>
    <r>
      <rPr>
        <b/>
        <sz val="14"/>
        <color rgb="FF000000"/>
        <rFont val="Calibri"/>
        <family val="2"/>
      </rPr>
      <t>K21</t>
    </r>
    <r>
      <rPr>
        <sz val="14"/>
        <color rgb="FF000000"/>
        <rFont val="Calibri"/>
        <family val="2"/>
      </rPr>
      <t xml:space="preserve"> The importance of professional relationships, integrated working and working collaboratively with those who provide and receive services across different sectors and communities</t>
    </r>
  </si>
  <si>
    <r>
      <rPr>
        <sz val="14"/>
        <color rgb="FF000000"/>
        <rFont val="Calibri"/>
        <family val="2"/>
      </rPr>
      <t>•</t>
    </r>
    <r>
      <rPr>
        <b/>
        <sz val="14"/>
        <color rgb="FF000000"/>
        <rFont val="Calibri"/>
        <family val="2"/>
      </rPr>
      <t>S17</t>
    </r>
    <r>
      <rPr>
        <sz val="14"/>
        <color rgb="FF000000"/>
        <rFont val="Calibri"/>
        <family val="2"/>
      </rPr>
      <t xml:space="preserve"> How to empower people to take ownership of their care; the importance of person centred approaches to motivate and involve people in meaningful occupation</t>
    </r>
  </si>
  <si>
    <r>
      <rPr>
        <sz val="14"/>
        <color rgb="FF000000"/>
        <rFont val="Calibri"/>
        <family val="2"/>
      </rPr>
      <t>•</t>
    </r>
    <r>
      <rPr>
        <b/>
        <sz val="14"/>
        <color rgb="FF000000"/>
        <rFont val="Calibri"/>
        <family val="2"/>
      </rPr>
      <t>K22</t>
    </r>
    <r>
      <rPr>
        <sz val="14"/>
        <color rgb="FF000000"/>
        <rFont val="Calibri"/>
        <family val="2"/>
      </rPr>
      <t xml:space="preserve"> The role of audit and review in evaluating the quality of occupational therapy practice and service improvement</t>
    </r>
  </si>
  <si>
    <r>
      <rPr>
        <b/>
        <sz val="14"/>
        <color rgb="FF000000"/>
        <rFont val="Calibri"/>
        <family val="2"/>
      </rPr>
      <t xml:space="preserve">•K23 </t>
    </r>
    <r>
      <rPr>
        <sz val="14"/>
        <color rgb="FF000000"/>
        <rFont val="Calibri"/>
        <family val="2"/>
      </rPr>
      <t>The use of research methodologies used in occupational therapy practice; the principles and applications of scientific enquiry</t>
    </r>
  </si>
  <si>
    <r>
      <rPr>
        <sz val="14"/>
        <color rgb="FF000000"/>
        <rFont val="Calibri"/>
        <family val="2"/>
      </rPr>
      <t>•</t>
    </r>
    <r>
      <rPr>
        <b/>
        <sz val="14"/>
        <color rgb="FF000000"/>
        <rFont val="Calibri"/>
        <family val="2"/>
      </rPr>
      <t>B11</t>
    </r>
    <r>
      <rPr>
        <sz val="14"/>
        <color rgb="FF000000"/>
        <rFont val="Calibri"/>
        <family val="2"/>
      </rPr>
      <t xml:space="preserve"> Safeguard confidential information and maintain records in accordance with HCPC and RCOT standards, and local policies and procedures.
</t>
    </r>
  </si>
  <si>
    <r>
      <rPr>
        <sz val="14"/>
        <color rgb="FF000000"/>
        <rFont val="Calibri"/>
        <family val="2"/>
      </rPr>
      <t>•</t>
    </r>
    <r>
      <rPr>
        <b/>
        <sz val="14"/>
        <color rgb="FF000000"/>
        <rFont val="Calibri"/>
        <family val="2"/>
      </rPr>
      <t xml:space="preserve">B12 </t>
    </r>
    <r>
      <rPr>
        <sz val="14"/>
        <color rgb="FF000000"/>
        <rFont val="Calibri"/>
        <family val="2"/>
      </rPr>
      <t>Gain informed consent prior to assessment and interventions.</t>
    </r>
  </si>
  <si>
    <r>
      <rPr>
        <sz val="14"/>
        <color rgb="FF000000"/>
        <rFont val="Calibri"/>
        <family val="2"/>
      </rPr>
      <t>•</t>
    </r>
    <r>
      <rPr>
        <b/>
        <sz val="14"/>
        <color rgb="FF000000"/>
        <rFont val="Calibri"/>
        <family val="2"/>
      </rPr>
      <t xml:space="preserve">S19 </t>
    </r>
    <r>
      <rPr>
        <sz val="14"/>
        <color rgb="FF000000"/>
        <rFont val="Calibri"/>
        <family val="2"/>
      </rPr>
      <t>Apply a range of communication strategies, interpersonal skills, media and technologies to support professional practice.</t>
    </r>
  </si>
  <si>
    <r>
      <rPr>
        <sz val="14"/>
        <color rgb="FF000000"/>
        <rFont val="Calibri"/>
        <family val="2"/>
      </rPr>
      <t>•</t>
    </r>
    <r>
      <rPr>
        <b/>
        <sz val="14"/>
        <color rgb="FF000000"/>
        <rFont val="Calibri"/>
        <family val="2"/>
      </rPr>
      <t xml:space="preserve">S20 </t>
    </r>
    <r>
      <rPr>
        <sz val="14"/>
        <color rgb="FF000000"/>
        <rFont val="Calibri"/>
        <family val="2"/>
      </rPr>
      <t>Explain occupational therapy tasks clearly and in a way that people can understand (E.g. by using simple, clear language or pictures or other methods reflecting individual needs).</t>
    </r>
  </si>
  <si>
    <r>
      <rPr>
        <sz val="14"/>
        <color rgb="FF000000"/>
        <rFont val="Calibri"/>
        <family val="2"/>
      </rPr>
      <t>•</t>
    </r>
    <r>
      <rPr>
        <b/>
        <sz val="14"/>
        <color rgb="FF000000"/>
        <rFont val="Calibri"/>
        <family val="2"/>
      </rPr>
      <t>B13</t>
    </r>
    <r>
      <rPr>
        <sz val="14"/>
        <color rgb="FF000000"/>
        <rFont val="Calibri"/>
        <family val="2"/>
      </rPr>
      <t xml:space="preserve"> You will be an effective advocate for your profession and the individuals you support and encourage self-advocacy where possible</t>
    </r>
  </si>
  <si>
    <r>
      <rPr>
        <sz val="14"/>
        <color rgb="FF000000"/>
        <rFont val="Calibri"/>
        <family val="2"/>
      </rPr>
      <t>•</t>
    </r>
    <r>
      <rPr>
        <b/>
        <sz val="14"/>
        <color rgb="FF000000"/>
        <rFont val="Calibri"/>
        <family val="2"/>
      </rPr>
      <t>K24</t>
    </r>
    <r>
      <rPr>
        <sz val="14"/>
        <color rgb="FF000000"/>
        <rFont val="Calibri"/>
        <family val="2"/>
      </rPr>
      <t xml:space="preserve"> The concept of confidentiality and the principles of information governance.</t>
    </r>
  </si>
  <si>
    <r>
      <rPr>
        <sz val="14"/>
        <color rgb="FF000000"/>
        <rFont val="Calibri"/>
        <family val="2"/>
      </rPr>
      <t>•</t>
    </r>
    <r>
      <rPr>
        <b/>
        <sz val="14"/>
        <color rgb="FF000000"/>
        <rFont val="Calibri"/>
        <family val="2"/>
      </rPr>
      <t>K25</t>
    </r>
    <r>
      <rPr>
        <sz val="14"/>
        <color rgb="FF000000"/>
        <rFont val="Calibri"/>
        <family val="2"/>
      </rPr>
      <t xml:space="preserve"> The importance of managing records and other information in accordance with legislation, protocols and guidelines found in the regulatory, professional body and organisational standards.</t>
    </r>
  </si>
  <si>
    <r>
      <rPr>
        <sz val="14"/>
        <color rgb="FF000000"/>
        <rFont val="Calibri"/>
        <family val="2"/>
      </rPr>
      <t>•</t>
    </r>
    <r>
      <rPr>
        <b/>
        <sz val="14"/>
        <color rgb="FF000000"/>
        <rFont val="Calibri"/>
        <family val="2"/>
      </rPr>
      <t>S21</t>
    </r>
    <r>
      <rPr>
        <sz val="14"/>
        <color rgb="FF000000"/>
        <rFont val="Calibri"/>
        <family val="2"/>
      </rPr>
      <t xml:space="preserve"> How communication affects assessment and engagement; how to modify communication to take account of age, gender, capacity, learning and physical ability, culture, ethnicity and religious beliefs.</t>
    </r>
  </si>
  <si>
    <r>
      <rPr>
        <sz val="14"/>
        <color rgb="FF000000"/>
        <rFont val="Calibri"/>
        <family val="2"/>
      </rPr>
      <t>•</t>
    </r>
    <r>
      <rPr>
        <b/>
        <sz val="14"/>
        <color rgb="FF000000"/>
        <rFont val="Calibri"/>
        <family val="2"/>
      </rPr>
      <t xml:space="preserve">K26 </t>
    </r>
    <r>
      <rPr>
        <sz val="14"/>
        <color rgb="FF000000"/>
        <rFont val="Calibri"/>
        <family val="2"/>
      </rPr>
      <t>The importance of providing people, their families and carers with accessible information to make informed decisions in a way that is sensitive to their needs</t>
    </r>
  </si>
  <si>
    <t>BEFORE</t>
  </si>
  <si>
    <t>DURING</t>
  </si>
  <si>
    <t>AFTER</t>
  </si>
  <si>
    <t>Domain Professional Practice of Occupational Therapy (D1)</t>
  </si>
  <si>
    <t>Professional Values and Behaviours (Domain D2)</t>
  </si>
  <si>
    <t>Leadership, Management and Partnership working (Domain D3)</t>
  </si>
  <si>
    <t>Communication and Information (Domain D4)</t>
  </si>
  <si>
    <t>(DA)  Personal and Professional Development (ICC)</t>
  </si>
  <si>
    <t>October (1)</t>
  </si>
  <si>
    <t>February(5)</t>
  </si>
  <si>
    <t xml:space="preserve">Work-based mentor and apprentice to meet and start to establish expectations and roles. A review of work-place expectations in terms of professional practice if possible. Go through your apprentice's skills scan and help them to complete the starting point exercise. Support them in familiarising with the standard KSBs and developing actions achievement. </t>
  </si>
  <si>
    <t>Review professional expectations in the workplace for qualified staff and ask the apprentice to relate this to professional body requirements. Guide reflection related to professionalism, communication and collaboration in the workplace.  Reinforce mechanisms of support and protected time for academic writing.</t>
  </si>
  <si>
    <t>Establish working relationship with the mentor. Use first progress review to agree on checking portfolio progression and development of KSbs.</t>
  </si>
  <si>
    <t>(DA)  Creativity, Group work and Occupation</t>
  </si>
  <si>
    <t>April (7)</t>
  </si>
  <si>
    <t>Identify a suitable date and time and venue to deliver a creative group for either staff, clients, carers or a combination thereof. Regardless of the work environment.</t>
  </si>
  <si>
    <t>Enable apprentice to deliver the group they have planned. Allow the apprentice an opportunity to discuss what went well and what can be improved to assist completion of the reflective assignment.</t>
  </si>
  <si>
    <t>based on module feedback, as part of progress review decide on further development of understanding of the groupwork at work - bearing in mind that this will continue on placement(s) which will broaden the apprentice insight into the profession</t>
  </si>
  <si>
    <t>(DA) Collaboration for Individual and Community Wellbeing (ICC)</t>
  </si>
  <si>
    <t>January (4)</t>
  </si>
  <si>
    <t>March (6)</t>
  </si>
  <si>
    <t>Support the apprentice to explore and understand health of the local community</t>
  </si>
  <si>
    <t>Support the apprentice  to research and explore social determinants and factors that impact on health of the local community, with protected time to complete group work activities.</t>
  </si>
  <si>
    <t>Support the apprentice to share and transfer their learning into the workplace, reflect and collect evidence of learning and achievement of KSBs in their portfolio. WBM to monitor progression.</t>
  </si>
  <si>
    <t>(DA)  Essentials in Occupational Therapy</t>
  </si>
  <si>
    <t>November (2)</t>
  </si>
  <si>
    <t>in collaboration with mentor apprentice collates occupational therapy assessments and interventions used in the work environment to bring to teaching sessions</t>
  </si>
  <si>
    <t>allow apprentice to observe occupational therapy process in action. Mentor to support apprentice in identifying suitable case study for assignment.</t>
  </si>
  <si>
    <t>based on module feedback, as part of progress review decide on further development of understanding of the OT process at work - bearing in mind that this will continue on placement(s) which will broaden the apprentice insight into the profession</t>
  </si>
  <si>
    <t>(DA)  Occupational Therapy placement 1</t>
  </si>
  <si>
    <t>June (9)</t>
  </si>
  <si>
    <t>enable apprentice to complete mandatory training requirements as required.</t>
  </si>
  <si>
    <t>employer takes a step back during placement.</t>
  </si>
  <si>
    <t>based on module feedback, as part of progress review decide on the incremental further development of the application of the occupational therapy process within the work environment based on the current KSB's and the employment contract and the restrictions/opportunities within this allow the apprentice to take appropriate autonomy. - bearing in mind that this will continue on placement(s) which will broaden the apprentice insight into the profession</t>
  </si>
  <si>
    <t>(DA)  Factors Influencing Occupational Performance</t>
  </si>
  <si>
    <t>July (10)</t>
  </si>
  <si>
    <t>Enable to apprentice to gain insight into the common conditions and resulting occupational performance issues that clients experience within the work environment  based on: motor, cognitive, sensory, respiratory, cardiac and other bodily systems</t>
  </si>
  <si>
    <r>
      <t xml:space="preserve">Enable to apprentice to gain insight into the common conditions and resulting occupational performance issues that clients experience within the work &amp; placement environment  based on: motor, cognitive, sensory, respiratory, cardiac and other bodily systems and the changes within this that occur during the lifespan.  </t>
    </r>
    <r>
      <rPr>
        <b/>
        <sz val="11"/>
        <color rgb="FF000000"/>
        <rFont val="Calibri"/>
        <family val="2"/>
      </rPr>
      <t>Placement educator</t>
    </r>
    <r>
      <rPr>
        <sz val="11"/>
        <color rgb="FF000000"/>
        <rFont val="Calibri"/>
        <family val="2"/>
      </rPr>
      <t xml:space="preserve"> to support the apprentice in finding a suitable case study to use for the modules assignment.</t>
    </r>
  </si>
  <si>
    <t>based on module feedback, as part of progress review decide on further development of understanding of bodily systems and the impact on occupational performance illness brings at present and over the course of someone's life - bearing in mind that this will continue on placement(s) which will broaden the apprentice insight into the profession</t>
  </si>
  <si>
    <t>(DA)  Applied Occupational Therapy Practice</t>
  </si>
  <si>
    <t>Enable the apprentice, where possible, to explore different areas of occupational therapy practice and different ways of working within the workplace.
Work with the Apprentice to review their updated Skill Scan and overall progress since the start of the Apprenticeship and looking ahead to the End Point Assessment</t>
  </si>
  <si>
    <t>Liaise with the apprentice about the resource they have to develop as part of their assignment to ensure this is relevant to the work environment and is of benefit to either staff, service users or carers.</t>
  </si>
  <si>
    <t>Enable the apprentice to present the resource developed at work. As part of progress review amend the individual learning plan.</t>
  </si>
  <si>
    <t>(DA) Occupational Therapy Placement 2</t>
  </si>
  <si>
    <t>enable apprentice to complete mandatory training requirements as agreed.</t>
  </si>
  <si>
    <t xml:space="preserve">employer takes a step back during placement. </t>
  </si>
  <si>
    <t>(DA)  Assessing and Addressing Complexity (ICC)</t>
  </si>
  <si>
    <t>December (15)</t>
  </si>
  <si>
    <t>Explore complex case management by the MDT and the role of the different professions involved at work</t>
  </si>
  <si>
    <t>Enable the apprentice to observe some more complex cases than they have been involved in up-to-date. Ask them to discuss the role of the different professionals involved. Review the pathway of complex cases at work. Enable the apprentice to complete both the group-work and reflective element of this module.</t>
  </si>
  <si>
    <t>Discuss a recent service development or change in relation to MDT or inter-professional working. As part of progress review amend the individual targets based on the feedback received within this module. With specific reference to the relevant KSB's</t>
  </si>
  <si>
    <t>DA)  Evidence and Enquiry for Practice (shared)</t>
  </si>
  <si>
    <t>Enable the apprentice to make contact with the local research and development department and understand how EBP is used within their workplace.</t>
  </si>
  <si>
    <t>Work with the apprentice to decide on a topic for the Critical Appraisal so that the literature review completed is relevant to the work environment. Reinforce signposting to relevant support for research skills. Enable some protected time to complete work for the assignment.</t>
  </si>
  <si>
    <t>Continue dialogue with the apprentice in preparation for the final year module (the Advancing Professional) in terms of using the topic for more in-depth literatuer review or research proposal.</t>
  </si>
  <si>
    <t>(DA)  Occupational Therapy Placement 3 (extended scope)</t>
  </si>
  <si>
    <t>Mentor to consider being long-arm supervisor for this placement. Discuss reasoning skills in particular and use the progress review targets to ensure the apprentice has developed their reasoning skills as good as possible.</t>
  </si>
  <si>
    <t>based on module feedback, as part of progress review decide on the incremental further development of the application of the occupational therapy process within the work environment based on the current KSB's and the employment contract and the restrictions/opportunities within this allow the apprentice to take appropriate autonomy. - bearing in mind that this will continue on placement(s) which will broaden the apprentice insight into the profession. The poster assignment for some learners warrants a submission to (RCOT) conference, please support the apprentice with this in collaboration with the HEI.</t>
  </si>
  <si>
    <t>(DA)  Independent Study in Occupational Therapy</t>
  </si>
  <si>
    <t>At the conclusion of the second year apprentices are asked to consider and area where they can develop occupational therapy or instigate a major change in existing provision. Enable the apprentice to meet with an occupational therapist who has been instrumental in a service development/change. If relevant discuss areas where occupational therapy can be developed within the work environment with a view of making this the focus of this module for the apprentice. Support the finding of a mentor for this project, but ensure it is the apprentice who takes the initiative in terms of contacting the individual.</t>
  </si>
  <si>
    <t>Continue to support from the before the module starts section. Enable the apprentice to work on a project that benefits work - either because you receive referrals, or refer onto a service, or because there is a need for occupational therapy to be developed. The apprentice should explain and discuss their ideas, bearing in mind they have to use language relevant for those who commission services.</t>
  </si>
  <si>
    <t>If appropriate support the apprentices in delivering their business case presentation. Either as a way to provide support for their assessed presentation, but also to demonstrate their development, or to help service development/change at work. In some cases the business case could lead to a submission to (RCOT) conference.</t>
  </si>
  <si>
    <t>(DA)  The Advancing Professional (shared)</t>
  </si>
  <si>
    <t>Discuss progress from the second year literature review into a more extended literature review and or research proposal. Where possible/appropriate discuss the apprentice involvement in data collection &amp; data analysis based on a service review/audit</t>
  </si>
  <si>
    <t>Allow apprentice to get appropriate support alongside the allocated university tutor in completing literature review or proposal.</t>
  </si>
  <si>
    <t>As part of progress review amend the individual targets based on the feedback received within this module. With specific reference to the relevant KSB's</t>
  </si>
  <si>
    <t>(DA)  Professional Leadership (ICC shared)</t>
  </si>
  <si>
    <t>Under guidance of the mentor: Explore different leadership styles in practice.</t>
  </si>
  <si>
    <t>As part of mentoring discuss the leadership skills the apprentice demonstrates at this moment in time. Review at least one reflection where the apprentices has reflected on their own leadership style and skill and development needs in relation to this. This can form the basis of CPD. Explore the pillars of practice and how these link to the work environment.</t>
  </si>
  <si>
    <t>(DA)  Working with Complexity in Practice (ICC)</t>
  </si>
  <si>
    <t>Explore complex case management and the integration of services at work, with emphasis of the impact this has on allied health practice at work. Enable learners to find out more about a service improvement or a service change.</t>
  </si>
  <si>
    <t>Building on the second year: Enable the apprentice to observe some more complex cases than they have been involved in up-to-date. Ask them to discuss the role of the different professionals involved. Review the pathway of complex cases at work. Enable the apprentice to complete both the group-work and reflective element of this module.</t>
  </si>
  <si>
    <t>(DA)  Occupational Therapy Placement 4</t>
  </si>
  <si>
    <t>Have discussions about first qualified post and where this might be. If a suitable post is available at work help apprentices prepare for interview (if they need to go via a formal process). Using the professions pillars of practice and transition to work framework.</t>
  </si>
  <si>
    <t>based on module feedback, as part of progress review decide on the incremental further development of the application of the occupational therapy process within the work environment based on the current KSB's and the employment contract and the restrictions/opportunities within this allow the apprentice to take appropriate autonomy. Bearing in mind that this is the final placement and the apprentice should feel confident to enter the profession as a NQT.</t>
  </si>
  <si>
    <t>(DA) Capstone in Occupational Therapy</t>
  </si>
  <si>
    <t>This is something that begins really early on, but becomes a real focus in the third and final year. This takes place during progress reviews, but during the last 6 months we expect apprentices to have sufficient evidence in their portfolio to demonstrate competence at each of the KSB's on the apprenticeship standard.</t>
  </si>
  <si>
    <t>Review the evidence the apprentice is planning to use for the module's viva. Allow the apprentice to practice answering one or two of the seen questions.</t>
  </si>
  <si>
    <r>
      <rPr>
        <sz val="11"/>
        <color rgb="FF000000"/>
        <rFont val="Calibri"/>
        <family val="2"/>
      </rPr>
      <t xml:space="preserve">Congratulate and encourage them they are really ready for NQT status. Support HCPC application once all marks are confirmed.
</t>
    </r>
    <r>
      <rPr>
        <sz val="11"/>
        <color rgb="FF00B0F0"/>
        <rFont val="Calibri"/>
        <family val="2"/>
      </rPr>
      <t>Continue to mentor the Apprentice towards succesful career development.</t>
    </r>
  </si>
  <si>
    <t>Key for Integrated Apprenticeships:</t>
  </si>
  <si>
    <t>Gateway Module is shaded blue</t>
  </si>
  <si>
    <t>End Point Assessment Module</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</si>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</sst>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u/>
      <sz val="11"/>
      <color theme="10"/>
      <name val="Calibri"/>
      <family val="2"/>
      <scheme val="minor"/>
    </font>
    <font>
      <u/>
      <sz val="14"/>
      <color theme="10"/>
      <name val="Calibri"/>
      <family val="2"/>
      <scheme val="minor"/>
    </font>
    <font>
      <sz val="12"/>
      <color theme="1"/>
      <name val="Arial"/>
      <family val="2"/>
    </font>
    <font>
      <sz val="12"/>
      <color rgb="FF00B050"/>
      <name val="Calibri"/>
      <family val="2"/>
      <scheme val="minor"/>
    </font>
    <font>
      <sz val="14"/>
      <color rgb="FFFF0000"/>
      <name val="Calibri"/>
      <family val="2"/>
      <scheme val="minor"/>
    </font>
    <font>
      <sz val="12"/>
      <color rgb="FFFFFFFF"/>
      <name val="Calibri"/>
      <family val="2"/>
      <scheme val="minor"/>
    </font>
    <font>
      <sz val="14"/>
      <color rgb="FF000000"/>
      <name val="Calibri"/>
      <family val="2"/>
    </font>
    <font>
      <b/>
      <sz val="14"/>
      <color rgb="FF000000"/>
      <name val="Calibri"/>
      <family val="2"/>
    </font>
    <font>
      <sz val="10"/>
      <color theme="1"/>
      <name val="Calibri"/>
      <family val="2"/>
      <scheme val="minor"/>
    </font>
    <font>
      <b/>
      <sz val="11"/>
      <color rgb="FF000000"/>
      <name val="Calibri"/>
      <family val="2"/>
    </font>
    <font>
      <sz val="11"/>
      <color rgb="FF000000"/>
      <name val="Calibri"/>
      <family val="2"/>
    </font>
    <font>
      <sz val="11"/>
      <color rgb="FFA6A6A6"/>
      <name val="Calibri"/>
      <family val="2"/>
      <scheme val="minor"/>
    </font>
    <font>
      <sz val="11"/>
      <color rgb="FFFF0000"/>
      <name val="Calibri"/>
      <family val="2"/>
      <scheme val="minor"/>
    </font>
    <font>
      <b/>
      <sz val="14"/>
      <color rgb="FFFF0000"/>
      <name val="Calibri"/>
      <family val="2"/>
      <scheme val="minor"/>
    </font>
    <font>
      <sz val="9"/>
      <color rgb="FFFF0000"/>
      <name val="Calibri"/>
      <family val="2"/>
      <scheme val="minor"/>
    </font>
    <font>
      <b/>
      <sz val="18"/>
      <color theme="1"/>
      <name val="Calibri"/>
      <family val="2"/>
      <scheme val="minor"/>
    </font>
    <font>
      <b/>
      <sz val="14"/>
      <color rgb="FF000000"/>
      <name val="Calibri"/>
      <family val="2"/>
      <scheme val="minor"/>
    </font>
    <font>
      <b/>
      <sz val="12"/>
      <color rgb="FF000000"/>
      <name val="Calibri"/>
      <family val="2"/>
    </font>
    <font>
      <sz val="12"/>
      <color rgb="FF000000"/>
      <name val="Calibri"/>
      <family val="2"/>
    </font>
    <font>
      <sz val="11"/>
      <color rgb="FF00B0F0"/>
      <name val="Calibri"/>
      <family val="2"/>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808080"/>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rgb="FFFFFFFF"/>
        <bgColor indexed="64"/>
      </patternFill>
    </fill>
    <fill>
      <patternFill patternType="solid">
        <fgColor rgb="FFE7E6E6"/>
        <bgColor indexed="64"/>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
      <patternFill patternType="solid">
        <fgColor rgb="FFFFFFFF"/>
        <bgColor rgb="FF000000"/>
      </patternFill>
    </fill>
  </fills>
  <borders count="6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style="dashed">
        <color indexed="64"/>
      </left>
      <right style="thin">
        <color indexed="64"/>
      </right>
      <top/>
      <bottom style="dashed">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auto="1"/>
      </left>
      <right/>
      <top/>
      <bottom style="dashed">
        <color auto="1"/>
      </bottom>
      <diagonal/>
    </border>
    <border>
      <left style="thick">
        <color rgb="FF00B0F0"/>
      </left>
      <right/>
      <top/>
      <bottom/>
      <diagonal/>
    </border>
    <border>
      <left style="thick">
        <color rgb="FF00B0F0"/>
      </left>
      <right style="thin">
        <color indexed="64"/>
      </right>
      <top style="thin">
        <color indexed="64"/>
      </top>
      <bottom style="thin">
        <color indexed="64"/>
      </bottom>
      <diagonal/>
    </border>
    <border>
      <left style="thick">
        <color rgb="FF00B0F0"/>
      </left>
      <right style="dashed">
        <color indexed="64"/>
      </right>
      <top/>
      <bottom style="dashed">
        <color indexed="64"/>
      </bottom>
      <diagonal/>
    </border>
    <border>
      <left style="dashed">
        <color indexed="64"/>
      </left>
      <right/>
      <top style="thin">
        <color indexed="64"/>
      </top>
      <bottom style="dashed">
        <color indexed="64"/>
      </bottom>
      <diagonal/>
    </border>
    <border>
      <left style="thick">
        <color rgb="FF00B0F0"/>
      </left>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dashed">
        <color indexed="64"/>
      </bottom>
      <diagonal/>
    </border>
    <border>
      <left/>
      <right style="thin">
        <color rgb="FF000000"/>
      </right>
      <top/>
      <bottom style="dashed">
        <color indexed="64"/>
      </bottom>
      <diagonal/>
    </border>
    <border>
      <left style="thin">
        <color rgb="FF000000"/>
      </left>
      <right/>
      <top style="dashed">
        <color indexed="64"/>
      </top>
      <bottom style="dashed">
        <color indexed="64"/>
      </bottom>
      <diagonal/>
    </border>
    <border>
      <left/>
      <right style="thin">
        <color rgb="FF000000"/>
      </right>
      <top style="dashed">
        <color indexed="64"/>
      </top>
      <bottom style="dashed">
        <color indexed="64"/>
      </bottom>
      <diagonal/>
    </border>
    <border>
      <left style="thin">
        <color rgb="FF000000"/>
      </left>
      <right/>
      <top style="dashed">
        <color indexed="64"/>
      </top>
      <bottom style="thin">
        <color rgb="FF000000"/>
      </bottom>
      <diagonal/>
    </border>
    <border>
      <left/>
      <right/>
      <top style="dashed">
        <color indexed="64"/>
      </top>
      <bottom style="thin">
        <color rgb="FF000000"/>
      </bottom>
      <diagonal/>
    </border>
    <border>
      <left/>
      <right style="thin">
        <color rgb="FF000000"/>
      </right>
      <top style="dashed">
        <color indexed="64"/>
      </top>
      <bottom style="thin">
        <color rgb="FF000000"/>
      </bottom>
      <diagonal/>
    </border>
  </borders>
  <cellStyleXfs count="2">
    <xf numFmtId="0" fontId="0" fillId="0" borderId="0"/>
    <xf numFmtId="0" fontId="21" fillId="0" borderId="0" applyNumberFormat="0" applyFill="0" applyBorder="0" applyAlignment="0" applyProtection="0"/>
  </cellStyleXfs>
  <cellXfs count="184">
    <xf numFmtId="0" fontId="0" fillId="0" borderId="0" xfId="0"/>
    <xf numFmtId="0" fontId="4" fillId="0" borderId="0" xfId="0" applyFont="1"/>
    <xf numFmtId="0" fontId="6" fillId="0" borderId="0" xfId="0" applyFont="1"/>
    <xf numFmtId="0" fontId="0" fillId="4" borderId="0" xfId="0" applyFill="1"/>
    <xf numFmtId="0" fontId="6" fillId="4" borderId="0" xfId="0" applyFont="1" applyFill="1"/>
    <xf numFmtId="0" fontId="4" fillId="4" borderId="0" xfId="0" applyFont="1" applyFill="1"/>
    <xf numFmtId="0" fontId="0" fillId="3" borderId="0" xfId="0" applyFill="1" applyAlignment="1">
      <alignment wrapText="1"/>
    </xf>
    <xf numFmtId="0" fontId="0" fillId="7" borderId="8" xfId="0" applyFill="1" applyBorder="1"/>
    <xf numFmtId="0" fontId="0" fillId="7" borderId="9" xfId="0" applyFill="1" applyBorder="1"/>
    <xf numFmtId="0" fontId="0" fillId="7" borderId="11" xfId="0" applyFill="1" applyBorder="1" applyAlignment="1">
      <alignment vertical="center"/>
    </xf>
    <xf numFmtId="0" fontId="2" fillId="4" borderId="0" xfId="0" applyFont="1" applyFill="1"/>
    <xf numFmtId="0" fontId="3" fillId="4" borderId="0" xfId="0" applyFont="1" applyFill="1"/>
    <xf numFmtId="0" fontId="3" fillId="4" borderId="0" xfId="0" applyFont="1" applyFill="1" applyAlignment="1">
      <alignment horizontal="left"/>
    </xf>
    <xf numFmtId="0" fontId="0" fillId="7" borderId="13" xfId="0" applyFill="1" applyBorder="1"/>
    <xf numFmtId="0" fontId="7" fillId="7" borderId="15" xfId="0" applyFont="1" applyFill="1" applyBorder="1" applyAlignment="1">
      <alignment horizontal="center" vertical="center"/>
    </xf>
    <xf numFmtId="0" fontId="0" fillId="2" borderId="11" xfId="0" applyFill="1" applyBorder="1" applyAlignment="1">
      <alignment horizontal="center" vertical="center" wrapText="1"/>
    </xf>
    <xf numFmtId="164" fontId="0" fillId="7" borderId="11" xfId="0" applyNumberFormat="1" applyFill="1" applyBorder="1" applyAlignment="1">
      <alignment vertical="center"/>
    </xf>
    <xf numFmtId="0" fontId="0" fillId="7" borderId="10" xfId="0" applyFill="1" applyBorder="1" applyAlignment="1">
      <alignment vertical="center" wrapText="1"/>
    </xf>
    <xf numFmtId="0" fontId="0" fillId="7" borderId="14" xfId="0" applyFill="1" applyBorder="1" applyAlignment="1">
      <alignment vertical="center" wrapText="1"/>
    </xf>
    <xf numFmtId="0" fontId="9" fillId="8" borderId="14" xfId="0" applyFont="1" applyFill="1" applyBorder="1" applyAlignment="1">
      <alignment horizontal="center" vertical="center" wrapText="1"/>
    </xf>
    <xf numFmtId="0" fontId="0" fillId="7" borderId="14" xfId="0" applyFill="1" applyBorder="1" applyAlignment="1">
      <alignment horizontal="center" vertical="center" wrapText="1"/>
    </xf>
    <xf numFmtId="0" fontId="8" fillId="9" borderId="10" xfId="0" applyFont="1" applyFill="1" applyBorder="1" applyAlignment="1">
      <alignment vertical="center" wrapText="1"/>
    </xf>
    <xf numFmtId="0" fontId="6" fillId="7" borderId="17" xfId="0" applyFont="1" applyFill="1" applyBorder="1"/>
    <xf numFmtId="0" fontId="6" fillId="7" borderId="18" xfId="0" applyFont="1" applyFill="1" applyBorder="1"/>
    <xf numFmtId="0" fontId="3" fillId="2" borderId="16" xfId="0" applyFont="1" applyFill="1" applyBorder="1" applyAlignment="1">
      <alignment horizontal="center" textRotation="90" wrapText="1"/>
    </xf>
    <xf numFmtId="164" fontId="0" fillId="2" borderId="11" xfId="0" applyNumberFormat="1" applyFill="1" applyBorder="1" applyAlignment="1">
      <alignment horizontal="center" vertical="center" wrapText="1"/>
    </xf>
    <xf numFmtId="0" fontId="4" fillId="4" borderId="0" xfId="0" applyFont="1" applyFill="1" applyAlignment="1">
      <alignment horizontal="left"/>
    </xf>
    <xf numFmtId="0" fontId="7" fillId="7" borderId="15" xfId="0" applyFont="1" applyFill="1" applyBorder="1" applyAlignment="1">
      <alignment horizontal="center" vertical="center" wrapText="1"/>
    </xf>
    <xf numFmtId="0" fontId="11" fillId="2" borderId="16" xfId="0" applyFont="1" applyFill="1" applyBorder="1" applyAlignment="1">
      <alignment horizontal="center" textRotation="90" wrapText="1"/>
    </xf>
    <xf numFmtId="0" fontId="12" fillId="7" borderId="15" xfId="0" applyFont="1" applyFill="1" applyBorder="1" applyAlignment="1">
      <alignment horizontal="center" vertical="center" wrapText="1"/>
    </xf>
    <xf numFmtId="0" fontId="3" fillId="11" borderId="16" xfId="0" applyFont="1" applyFill="1" applyBorder="1" applyAlignment="1">
      <alignment horizontal="center" textRotation="90" wrapText="1"/>
    </xf>
    <xf numFmtId="0" fontId="3" fillId="4" borderId="0" xfId="0" applyFont="1" applyFill="1" applyAlignment="1">
      <alignment horizontal="right"/>
    </xf>
    <xf numFmtId="0" fontId="3" fillId="4" borderId="0" xfId="0" applyFont="1" applyFill="1" applyAlignment="1">
      <alignment horizontal="left" indent="1"/>
    </xf>
    <xf numFmtId="0" fontId="12" fillId="7" borderId="2" xfId="0" applyFont="1" applyFill="1" applyBorder="1" applyAlignment="1">
      <alignment horizontal="center" vertical="center" wrapText="1"/>
    </xf>
    <xf numFmtId="164" fontId="0" fillId="2" borderId="20" xfId="0" applyNumberFormat="1" applyFill="1" applyBorder="1" applyAlignment="1">
      <alignment horizontal="center" vertical="center" wrapText="1"/>
    </xf>
    <xf numFmtId="0" fontId="0" fillId="7" borderId="20" xfId="0" applyFill="1" applyBorder="1" applyAlignment="1">
      <alignment vertical="center"/>
    </xf>
    <xf numFmtId="0" fontId="6" fillId="7" borderId="21" xfId="0" applyFont="1" applyFill="1" applyBorder="1"/>
    <xf numFmtId="0" fontId="10" fillId="11" borderId="23" xfId="0" applyFont="1" applyFill="1" applyBorder="1" applyAlignment="1">
      <alignment vertical="center" wrapText="1"/>
    </xf>
    <xf numFmtId="0" fontId="10" fillId="11" borderId="26" xfId="0" applyFont="1" applyFill="1" applyBorder="1" applyAlignment="1">
      <alignment vertical="center" wrapText="1"/>
    </xf>
    <xf numFmtId="0" fontId="10" fillId="11" borderId="27" xfId="0" applyFont="1" applyFill="1" applyBorder="1" applyAlignment="1">
      <alignment vertical="center" wrapText="1"/>
    </xf>
    <xf numFmtId="0" fontId="10" fillId="11" borderId="28" xfId="0" applyFont="1" applyFill="1" applyBorder="1" applyAlignment="1">
      <alignment vertical="center" wrapText="1"/>
    </xf>
    <xf numFmtId="0" fontId="10" fillId="11" borderId="29" xfId="0" applyFont="1" applyFill="1" applyBorder="1" applyAlignment="1">
      <alignment vertical="center" wrapText="1"/>
    </xf>
    <xf numFmtId="0" fontId="10" fillId="11" borderId="30" xfId="0" applyFont="1" applyFill="1" applyBorder="1" applyAlignment="1">
      <alignment vertical="center" wrapText="1"/>
    </xf>
    <xf numFmtId="0" fontId="14" fillId="7" borderId="22" xfId="0" applyFont="1" applyFill="1" applyBorder="1" applyAlignment="1">
      <alignment horizontal="center" vertical="center" wrapText="1"/>
    </xf>
    <xf numFmtId="0" fontId="14" fillId="7" borderId="5" xfId="0" applyFont="1" applyFill="1" applyBorder="1" applyAlignment="1">
      <alignment horizontal="center" vertical="center"/>
    </xf>
    <xf numFmtId="0" fontId="6" fillId="12" borderId="21" xfId="0" applyFont="1" applyFill="1" applyBorder="1"/>
    <xf numFmtId="0" fontId="6" fillId="12" borderId="17" xfId="0" applyFont="1" applyFill="1" applyBorder="1"/>
    <xf numFmtId="0" fontId="6" fillId="12" borderId="18" xfId="0" applyFont="1" applyFill="1" applyBorder="1"/>
    <xf numFmtId="0" fontId="14" fillId="7" borderId="5" xfId="0" applyFont="1" applyFill="1" applyBorder="1" applyAlignment="1">
      <alignment horizontal="center" vertical="center" wrapText="1"/>
    </xf>
    <xf numFmtId="0" fontId="14" fillId="7" borderId="1" xfId="0" applyFont="1" applyFill="1" applyBorder="1" applyAlignment="1">
      <alignment horizontal="center" vertical="center"/>
    </xf>
    <xf numFmtId="0" fontId="15" fillId="8" borderId="14"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2" borderId="0" xfId="0" applyFill="1"/>
    <xf numFmtId="0" fontId="0" fillId="13" borderId="0" xfId="0" applyFill="1"/>
    <xf numFmtId="0" fontId="17" fillId="13" borderId="0" xfId="0" applyFont="1" applyFill="1" applyAlignment="1">
      <alignment horizontal="center" vertical="center" wrapText="1"/>
    </xf>
    <xf numFmtId="0" fontId="0" fillId="0" borderId="0" xfId="0" applyAlignment="1">
      <alignment vertical="center"/>
    </xf>
    <xf numFmtId="0" fontId="0" fillId="0" borderId="35" xfId="0" applyBorder="1" applyAlignment="1">
      <alignment horizontal="center" vertical="center" wrapText="1"/>
    </xf>
    <xf numFmtId="0" fontId="0" fillId="0" borderId="38" xfId="0" applyBorder="1" applyAlignment="1">
      <alignment horizontal="center" vertical="center" wrapText="1"/>
    </xf>
    <xf numFmtId="0" fontId="0" fillId="14" borderId="38" xfId="0" applyFill="1" applyBorder="1" applyAlignment="1">
      <alignment horizontal="center" vertical="center" wrapText="1"/>
    </xf>
    <xf numFmtId="0" fontId="0" fillId="0" borderId="35" xfId="0" applyBorder="1" applyAlignment="1">
      <alignment horizontal="left" vertical="center" wrapText="1" indent="1"/>
    </xf>
    <xf numFmtId="0" fontId="0" fillId="0" borderId="36" xfId="0" applyBorder="1" applyAlignment="1">
      <alignment horizontal="left" vertical="center" wrapText="1" indent="1"/>
    </xf>
    <xf numFmtId="0" fontId="0" fillId="0" borderId="38" xfId="0" applyBorder="1" applyAlignment="1">
      <alignment horizontal="left" vertical="center" wrapText="1" indent="1"/>
    </xf>
    <xf numFmtId="0" fontId="0" fillId="0" borderId="39" xfId="0" applyBorder="1" applyAlignment="1">
      <alignment horizontal="left" vertical="center" wrapText="1" indent="1"/>
    </xf>
    <xf numFmtId="0" fontId="0" fillId="14" borderId="37" xfId="0" applyFill="1" applyBorder="1" applyAlignment="1">
      <alignment horizontal="left" vertical="center" wrapText="1" indent="1"/>
    </xf>
    <xf numFmtId="0" fontId="0" fillId="14" borderId="38" xfId="0" applyFill="1" applyBorder="1" applyAlignment="1">
      <alignment horizontal="left" vertical="center" wrapText="1" indent="1"/>
    </xf>
    <xf numFmtId="0" fontId="0" fillId="14" borderId="39" xfId="0" applyFill="1" applyBorder="1" applyAlignment="1">
      <alignment horizontal="left" vertical="center" wrapText="1" indent="1"/>
    </xf>
    <xf numFmtId="0" fontId="14" fillId="8" borderId="34" xfId="0" applyFont="1" applyFill="1" applyBorder="1" applyAlignment="1">
      <alignment horizontal="left" vertical="center" wrapText="1" indent="1"/>
    </xf>
    <xf numFmtId="0" fontId="14" fillId="8" borderId="37" xfId="0" applyFont="1" applyFill="1" applyBorder="1" applyAlignment="1">
      <alignment horizontal="left" vertical="center" wrapText="1" indent="1"/>
    </xf>
    <xf numFmtId="0" fontId="19" fillId="15" borderId="40" xfId="0" applyFont="1" applyFill="1" applyBorder="1" applyAlignment="1">
      <alignment horizontal="center" vertical="center" wrapText="1"/>
    </xf>
    <xf numFmtId="0" fontId="19" fillId="15" borderId="4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4" fillId="4" borderId="16" xfId="0" applyFont="1" applyFill="1" applyBorder="1" applyAlignment="1">
      <alignment horizontal="right"/>
    </xf>
    <xf numFmtId="0" fontId="4" fillId="4" borderId="16" xfId="0" applyFont="1" applyFill="1" applyBorder="1" applyAlignment="1">
      <alignment horizontal="right" vertical="center"/>
    </xf>
    <xf numFmtId="0" fontId="4" fillId="0" borderId="16" xfId="0" applyFont="1" applyBorder="1" applyAlignment="1">
      <alignment horizontal="center" vertical="center" wrapText="1"/>
    </xf>
    <xf numFmtId="0" fontId="4" fillId="5" borderId="16"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23" fillId="0" borderId="22" xfId="0" applyFont="1" applyBorder="1" applyAlignment="1">
      <alignment horizontal="center" vertical="center" wrapText="1"/>
    </xf>
    <xf numFmtId="0" fontId="4" fillId="4" borderId="16"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24" fillId="5" borderId="19" xfId="0" applyFont="1" applyFill="1" applyBorder="1" applyAlignment="1">
      <alignment horizontal="center" vertical="center" wrapText="1"/>
    </xf>
    <xf numFmtId="0" fontId="4" fillId="5" borderId="16" xfId="0" applyFont="1" applyFill="1" applyBorder="1" applyAlignment="1">
      <alignment vertical="center" wrapText="1"/>
    </xf>
    <xf numFmtId="0" fontId="3" fillId="0" borderId="16" xfId="0" applyFont="1" applyBorder="1" applyAlignment="1">
      <alignment horizontal="center" vertical="center" wrapText="1"/>
    </xf>
    <xf numFmtId="0" fontId="4" fillId="5" borderId="0" xfId="0" applyFont="1" applyFill="1" applyAlignment="1">
      <alignment horizontal="center" vertical="center" wrapText="1"/>
    </xf>
    <xf numFmtId="0" fontId="23" fillId="5" borderId="22" xfId="0" applyFont="1" applyFill="1" applyBorder="1" applyAlignment="1">
      <alignment horizontal="center" vertical="center" wrapText="1"/>
    </xf>
    <xf numFmtId="0" fontId="23" fillId="6" borderId="22"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23" fillId="5" borderId="16" xfId="0" applyFont="1" applyFill="1" applyBorder="1" applyAlignment="1">
      <alignment horizontal="center" vertical="center" wrapText="1"/>
    </xf>
    <xf numFmtId="0" fontId="18" fillId="4" borderId="0" xfId="0" applyFont="1" applyFill="1"/>
    <xf numFmtId="0" fontId="9" fillId="8" borderId="10" xfId="0" applyFont="1" applyFill="1" applyBorder="1" applyAlignment="1">
      <alignment horizontal="left" vertical="center" wrapText="1" indent="1"/>
    </xf>
    <xf numFmtId="0" fontId="0" fillId="7" borderId="14" xfId="0" applyFill="1" applyBorder="1" applyAlignment="1">
      <alignment horizontal="left" vertical="center" wrapText="1" indent="1"/>
    </xf>
    <xf numFmtId="0" fontId="0" fillId="7" borderId="10" xfId="0" applyFill="1" applyBorder="1" applyAlignment="1">
      <alignment horizontal="left" vertical="center" wrapText="1" indent="1"/>
    </xf>
    <xf numFmtId="0" fontId="26" fillId="8" borderId="10" xfId="0" applyFont="1" applyFill="1" applyBorder="1" applyAlignment="1">
      <alignment horizontal="left" vertical="center" wrapText="1" indent="1"/>
    </xf>
    <xf numFmtId="0" fontId="8" fillId="10" borderId="12" xfId="0" applyFont="1" applyFill="1" applyBorder="1" applyAlignment="1">
      <alignment horizontal="left" vertical="center" wrapText="1" indent="1"/>
    </xf>
    <xf numFmtId="0" fontId="0" fillId="3" borderId="0" xfId="0" applyFill="1" applyAlignment="1">
      <alignment vertical="center" wrapText="1"/>
    </xf>
    <xf numFmtId="0" fontId="27" fillId="4" borderId="16" xfId="0" applyFont="1" applyFill="1" applyBorder="1" applyAlignment="1">
      <alignment horizontal="center" textRotation="90" wrapText="1"/>
    </xf>
    <xf numFmtId="0" fontId="27" fillId="4" borderId="2" xfId="0" applyFont="1" applyFill="1" applyBorder="1" applyAlignment="1">
      <alignment horizontal="center" textRotation="90" wrapText="1"/>
    </xf>
    <xf numFmtId="0" fontId="4" fillId="6"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6" fillId="7" borderId="45" xfId="0" applyFont="1" applyFill="1" applyBorder="1"/>
    <xf numFmtId="0" fontId="6" fillId="12" borderId="45" xfId="0" applyFont="1" applyFill="1" applyBorder="1"/>
    <xf numFmtId="0" fontId="6" fillId="4" borderId="46" xfId="0" applyFont="1" applyFill="1" applyBorder="1"/>
    <xf numFmtId="0" fontId="4" fillId="4" borderId="46" xfId="0" applyFont="1" applyFill="1" applyBorder="1"/>
    <xf numFmtId="0" fontId="27" fillId="4" borderId="47" xfId="0" applyFont="1" applyFill="1" applyBorder="1" applyAlignment="1">
      <alignment horizontal="center" textRotation="90" wrapText="1"/>
    </xf>
    <xf numFmtId="0" fontId="4" fillId="0" borderId="47" xfId="0" applyFont="1" applyBorder="1" applyAlignment="1">
      <alignment horizontal="center" vertical="center" wrapText="1"/>
    </xf>
    <xf numFmtId="0" fontId="6" fillId="7" borderId="48" xfId="0" applyFont="1" applyFill="1" applyBorder="1"/>
    <xf numFmtId="0" fontId="6" fillId="12" borderId="48" xfId="0" applyFont="1" applyFill="1" applyBorder="1"/>
    <xf numFmtId="0" fontId="4" fillId="5" borderId="47" xfId="0" applyFont="1" applyFill="1" applyBorder="1" applyAlignment="1">
      <alignment horizontal="center" vertical="center" wrapText="1"/>
    </xf>
    <xf numFmtId="0" fontId="4" fillId="6" borderId="47" xfId="0" applyFont="1" applyFill="1" applyBorder="1" applyAlignment="1">
      <alignment horizontal="center" vertical="center" wrapText="1"/>
    </xf>
    <xf numFmtId="0" fontId="0" fillId="4" borderId="46" xfId="0" applyFill="1" applyBorder="1"/>
    <xf numFmtId="0" fontId="6" fillId="0" borderId="46" xfId="0" applyFont="1" applyBorder="1"/>
    <xf numFmtId="0" fontId="3" fillId="13" borderId="2" xfId="0" applyFont="1" applyFill="1" applyBorder="1" applyAlignment="1">
      <alignment horizontal="center" textRotation="90" wrapText="1"/>
    </xf>
    <xf numFmtId="0" fontId="6" fillId="13" borderId="49" xfId="0" applyFont="1" applyFill="1" applyBorder="1"/>
    <xf numFmtId="0" fontId="4" fillId="13" borderId="2" xfId="0" applyFont="1" applyFill="1" applyBorder="1" applyAlignment="1">
      <alignment horizontal="center" vertical="center" wrapText="1"/>
    </xf>
    <xf numFmtId="0" fontId="6" fillId="13" borderId="45" xfId="0" applyFont="1" applyFill="1" applyBorder="1"/>
    <xf numFmtId="0" fontId="31" fillId="11" borderId="24" xfId="0" applyFont="1" applyFill="1" applyBorder="1" applyAlignment="1">
      <alignment vertical="center" wrapText="1"/>
    </xf>
    <xf numFmtId="0" fontId="31" fillId="11" borderId="26" xfId="0" applyFont="1" applyFill="1" applyBorder="1" applyAlignment="1">
      <alignment vertical="center" wrapText="1"/>
    </xf>
    <xf numFmtId="0" fontId="31" fillId="11" borderId="27" xfId="0" applyFont="1" applyFill="1" applyBorder="1" applyAlignment="1">
      <alignment vertical="center" wrapText="1"/>
    </xf>
    <xf numFmtId="0" fontId="31" fillId="11" borderId="28" xfId="0" applyFont="1" applyFill="1" applyBorder="1" applyAlignment="1">
      <alignment vertical="center" wrapText="1"/>
    </xf>
    <xf numFmtId="0" fontId="31" fillId="11" borderId="23" xfId="0" applyFont="1" applyFill="1" applyBorder="1" applyAlignment="1">
      <alignment vertical="center" wrapText="1"/>
    </xf>
    <xf numFmtId="0" fontId="31" fillId="11" borderId="25" xfId="0" applyFont="1" applyFill="1" applyBorder="1" applyAlignment="1">
      <alignment vertical="center" wrapText="1"/>
    </xf>
    <xf numFmtId="1" fontId="16" fillId="2" borderId="16" xfId="0" applyNumberFormat="1" applyFont="1" applyFill="1" applyBorder="1" applyAlignment="1">
      <alignment horizontal="center" vertical="center"/>
    </xf>
    <xf numFmtId="164" fontId="32" fillId="2" borderId="11" xfId="0" applyNumberFormat="1" applyFont="1" applyFill="1" applyBorder="1" applyAlignment="1">
      <alignment horizontal="center" vertical="center"/>
    </xf>
    <xf numFmtId="0" fontId="32" fillId="2" borderId="11" xfId="0" applyFont="1" applyFill="1" applyBorder="1" applyAlignment="1">
      <alignment horizontal="center" vertical="center" wrapText="1"/>
    </xf>
    <xf numFmtId="164" fontId="32" fillId="2" borderId="11" xfId="0" applyNumberFormat="1" applyFont="1" applyFill="1" applyBorder="1" applyAlignment="1">
      <alignment horizontal="center" vertical="center" wrapText="1"/>
    </xf>
    <xf numFmtId="164" fontId="32" fillId="2" borderId="20" xfId="0" applyNumberFormat="1" applyFont="1" applyFill="1" applyBorder="1" applyAlignment="1">
      <alignment horizontal="center" vertical="center" wrapText="1"/>
    </xf>
    <xf numFmtId="0" fontId="14" fillId="10" borderId="37" xfId="0" applyFont="1" applyFill="1" applyBorder="1" applyAlignment="1">
      <alignment horizontal="left" vertical="center" wrapText="1" indent="1"/>
    </xf>
    <xf numFmtId="0" fontId="0" fillId="19" borderId="0" xfId="0" applyFill="1"/>
    <xf numFmtId="0" fontId="0" fillId="19" borderId="0" xfId="0" applyFill="1" applyAlignment="1">
      <alignment vertical="center"/>
    </xf>
    <xf numFmtId="0" fontId="33" fillId="19" borderId="0" xfId="0" applyFont="1" applyFill="1"/>
    <xf numFmtId="0" fontId="34" fillId="19" borderId="0" xfId="0" applyFont="1" applyFill="1"/>
    <xf numFmtId="0" fontId="25" fillId="19" borderId="0" xfId="0" applyFont="1" applyFill="1" applyAlignment="1">
      <alignment horizontal="left"/>
    </xf>
    <xf numFmtId="0" fontId="35" fillId="19" borderId="0" xfId="0" applyFont="1" applyFill="1"/>
    <xf numFmtId="0" fontId="35" fillId="19" borderId="46" xfId="0" applyFont="1" applyFill="1" applyBorder="1"/>
    <xf numFmtId="0" fontId="11" fillId="19" borderId="0" xfId="0" applyFont="1" applyFill="1" applyAlignment="1">
      <alignment horizontal="left"/>
    </xf>
    <xf numFmtId="0" fontId="37" fillId="19" borderId="0" xfId="0" applyFont="1" applyFill="1"/>
    <xf numFmtId="0" fontId="39" fillId="24" borderId="0" xfId="0" applyFont="1" applyFill="1"/>
    <xf numFmtId="0" fontId="10" fillId="11" borderId="25" xfId="0" applyFont="1" applyFill="1" applyBorder="1" applyAlignment="1">
      <alignment vertical="center" wrapText="1"/>
    </xf>
    <xf numFmtId="0" fontId="10" fillId="11" borderId="31" xfId="0" applyFont="1" applyFill="1" applyBorder="1" applyAlignment="1">
      <alignment vertical="center" wrapText="1"/>
    </xf>
    <xf numFmtId="0" fontId="10" fillId="11" borderId="32" xfId="0" applyFont="1" applyFill="1" applyBorder="1" applyAlignment="1">
      <alignment vertical="center" wrapText="1"/>
    </xf>
    <xf numFmtId="0" fontId="10" fillId="11" borderId="33" xfId="0" applyFont="1" applyFill="1" applyBorder="1" applyAlignment="1">
      <alignment vertical="center" wrapText="1"/>
    </xf>
    <xf numFmtId="0" fontId="10" fillId="11" borderId="24" xfId="0" applyFont="1" applyFill="1" applyBorder="1" applyAlignment="1">
      <alignment vertical="center" wrapText="1"/>
    </xf>
    <xf numFmtId="1" fontId="0" fillId="2" borderId="11" xfId="0" applyNumberFormat="1" applyFill="1" applyBorder="1" applyAlignment="1">
      <alignment horizontal="center" vertical="center"/>
    </xf>
    <xf numFmtId="1" fontId="3" fillId="4" borderId="0" xfId="0" applyNumberFormat="1" applyFont="1" applyFill="1" applyAlignment="1">
      <alignment horizontal="right"/>
    </xf>
    <xf numFmtId="0" fontId="0" fillId="19" borderId="16" xfId="0" applyFill="1" applyBorder="1" applyAlignment="1">
      <alignment horizontal="center" textRotation="90" wrapText="1"/>
    </xf>
    <xf numFmtId="0" fontId="22" fillId="4" borderId="0" xfId="1" applyFont="1" applyFill="1" applyAlignment="1">
      <alignment horizontal="left"/>
    </xf>
    <xf numFmtId="0" fontId="3" fillId="4" borderId="0" xfId="0" applyFont="1" applyFill="1" applyAlignment="1">
      <alignment horizontal="left"/>
    </xf>
    <xf numFmtId="0" fontId="38" fillId="0" borderId="51" xfId="0" applyFont="1" applyBorder="1" applyAlignment="1">
      <alignment horizontal="left" vertical="center" wrapText="1" indent="2"/>
    </xf>
    <xf numFmtId="0" fontId="38" fillId="0" borderId="52" xfId="0" applyFont="1" applyBorder="1" applyAlignment="1">
      <alignment horizontal="left" vertical="center" wrapText="1" indent="2"/>
    </xf>
    <xf numFmtId="0" fontId="38" fillId="0" borderId="53" xfId="0" applyFont="1" applyBorder="1" applyAlignment="1">
      <alignment horizontal="left" vertical="center" wrapText="1" indent="2"/>
    </xf>
    <xf numFmtId="0" fontId="39" fillId="21" borderId="54" xfId="0" applyFont="1" applyFill="1" applyBorder="1" applyAlignment="1">
      <alignment horizontal="left" vertical="center" wrapText="1" indent="11"/>
    </xf>
    <xf numFmtId="0" fontId="39" fillId="21" borderId="6" xfId="0" applyFont="1" applyFill="1" applyBorder="1" applyAlignment="1">
      <alignment horizontal="left" vertical="center" wrapText="1" indent="11"/>
    </xf>
    <xf numFmtId="0" fontId="39" fillId="21" borderId="55" xfId="0" applyFont="1" applyFill="1" applyBorder="1" applyAlignment="1">
      <alignment horizontal="left" vertical="center" wrapText="1" indent="11"/>
    </xf>
    <xf numFmtId="0" fontId="8" fillId="7" borderId="4" xfId="0" applyFont="1" applyFill="1" applyBorder="1" applyAlignment="1">
      <alignment horizontal="center" vertical="center" textRotation="90"/>
    </xf>
    <xf numFmtId="0" fontId="39" fillId="22" borderId="56" xfId="0" applyFont="1" applyFill="1" applyBorder="1" applyAlignment="1">
      <alignment horizontal="left" vertical="center" wrapText="1" indent="11"/>
    </xf>
    <xf numFmtId="0" fontId="39" fillId="22" borderId="7" xfId="0" applyFont="1" applyFill="1" applyBorder="1" applyAlignment="1">
      <alignment horizontal="left" vertical="center" wrapText="1" indent="11"/>
    </xf>
    <xf numFmtId="0" fontId="39" fillId="22" borderId="57" xfId="0" applyFont="1" applyFill="1" applyBorder="1" applyAlignment="1">
      <alignment horizontal="left" vertical="center" wrapText="1" indent="11"/>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19" xfId="0" applyFill="1" applyBorder="1" applyAlignment="1">
      <alignment horizontal="left" wrapText="1" indent="1"/>
    </xf>
    <xf numFmtId="0" fontId="39" fillId="23" borderId="58" xfId="0" applyFont="1" applyFill="1" applyBorder="1" applyAlignment="1">
      <alignment horizontal="left" vertical="center" wrapText="1" indent="11"/>
    </xf>
    <xf numFmtId="0" fontId="39" fillId="23" borderId="59" xfId="0" applyFont="1" applyFill="1" applyBorder="1" applyAlignment="1">
      <alignment horizontal="left" vertical="center" wrapText="1" indent="11"/>
    </xf>
    <xf numFmtId="0" fontId="39" fillId="23" borderId="60" xfId="0" applyFont="1" applyFill="1" applyBorder="1" applyAlignment="1">
      <alignment horizontal="left" vertical="center" wrapText="1" indent="11"/>
    </xf>
    <xf numFmtId="0" fontId="4" fillId="20" borderId="0" xfId="0" applyFont="1" applyFill="1" applyAlignment="1">
      <alignment horizontal="left" vertical="center" wrapText="1" indent="2"/>
    </xf>
    <xf numFmtId="0" fontId="27" fillId="16" borderId="44" xfId="0" applyFont="1" applyFill="1" applyBorder="1" applyAlignment="1">
      <alignment horizontal="center"/>
    </xf>
    <xf numFmtId="0" fontId="29" fillId="16" borderId="3" xfId="0" applyFont="1" applyFill="1" applyBorder="1" applyAlignment="1">
      <alignment horizontal="center"/>
    </xf>
    <xf numFmtId="0" fontId="27" fillId="17" borderId="50" xfId="0" applyFont="1" applyFill="1" applyBorder="1" applyAlignment="1">
      <alignment horizontal="center"/>
    </xf>
    <xf numFmtId="0" fontId="6" fillId="17" borderId="3" xfId="0" applyFont="1" applyFill="1" applyBorder="1" applyAlignment="1">
      <alignment horizontal="center"/>
    </xf>
    <xf numFmtId="0" fontId="6" fillId="17" borderId="43" xfId="0" applyFont="1" applyFill="1" applyBorder="1" applyAlignment="1">
      <alignment horizontal="center"/>
    </xf>
    <xf numFmtId="0" fontId="27" fillId="18" borderId="44" xfId="0" applyFont="1" applyFill="1" applyBorder="1" applyAlignment="1">
      <alignment horizontal="center"/>
    </xf>
    <xf numFmtId="0" fontId="6" fillId="18" borderId="3" xfId="0" applyFont="1" applyFill="1" applyBorder="1" applyAlignment="1">
      <alignment horizontal="center"/>
    </xf>
    <xf numFmtId="0" fontId="6" fillId="18" borderId="19" xfId="0" applyFont="1" applyFill="1" applyBorder="1" applyAlignment="1">
      <alignment horizont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3" xfId="0" applyFont="1" applyFill="1" applyBorder="1" applyAlignment="1">
      <alignment horizontal="center" vertical="center"/>
    </xf>
    <xf numFmtId="0" fontId="0" fillId="4" borderId="0" xfId="0" applyFill="1" applyAlignment="1">
      <alignment horizontal="left" vertical="center" wrapText="1"/>
    </xf>
    <xf numFmtId="0" fontId="0" fillId="4" borderId="0" xfId="0" applyFill="1" applyAlignment="1">
      <alignment horizontal="left"/>
    </xf>
    <xf numFmtId="0" fontId="36" fillId="19" borderId="0" xfId="0" applyFont="1" applyFill="1" applyAlignment="1">
      <alignment horizontal="center" vertical="center"/>
    </xf>
    <xf numFmtId="0" fontId="18" fillId="19" borderId="0" xfId="0" applyFont="1" applyFill="1" applyAlignment="1">
      <alignment horizontal="left" vertical="center"/>
    </xf>
    <xf numFmtId="0" fontId="0" fillId="19" borderId="0" xfId="0" applyFill="1" applyAlignment="1">
      <alignment horizontal="left" vertical="center" wrapText="1"/>
    </xf>
    <xf numFmtId="0" fontId="3" fillId="0" borderId="0" xfId="0" applyFont="1" applyFill="1" applyAlignment="1">
      <alignment horizontal="right"/>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B8084F">
                  <a:alpha val="46000"/>
                </a:srgb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solidFill>
                <a:schemeClr val="bg2">
                  <a:lumMod val="10000"/>
                </a:schemeClr>
              </a:soli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8-2E83-4F41-A747-AADE3B7B81BA}"/>
              </c:ext>
            </c:extLst>
          </c:dPt>
          <c:dPt>
            <c:idx val="7"/>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A-2E83-4F41-A747-AADE3B7B81BA}"/>
              </c:ext>
            </c:extLst>
          </c:dPt>
          <c:dPt>
            <c:idx val="8"/>
            <c:bubble3D val="0"/>
            <c:spPr>
              <a:solidFill>
                <a:srgbClr val="00B050"/>
              </a:solidFill>
              <a:ln w="19050">
                <a:solidFill>
                  <a:schemeClr val="lt1"/>
                </a:solidFill>
              </a:ln>
              <a:effectLst/>
            </c:spPr>
            <c:extLst>
              <c:ext xmlns:c16="http://schemas.microsoft.com/office/drawing/2014/chart" uri="{C3380CC4-5D6E-409C-BE32-E72D297353CC}">
                <c16:uniqueId val="{0000000B-2E83-4F41-A747-AADE3B7B81BA}"/>
              </c:ext>
            </c:extLst>
          </c:dPt>
          <c:cat>
            <c:strRef>
              <c:f>'OTJT breakdown &amp; Pie chart'!$L$2:$L$10</c:f>
              <c:strCache>
                <c:ptCount val="9"/>
                <c:pt idx="0">
                  <c:v>Campus Lectures (1 hour each)</c:v>
                </c:pt>
                <c:pt idx="1">
                  <c:v>Campus tutorial / seminar (1 hour each)</c:v>
                </c:pt>
                <c:pt idx="2">
                  <c:v>Portfolio / KSB workshops</c:v>
                </c:pt>
                <c:pt idx="3">
                  <c:v>On-line taught session (1 hour delivery)</c:v>
                </c:pt>
                <c:pt idx="4">
                  <c:v>Timetabled student led working </c:v>
                </c:pt>
                <c:pt idx="5">
                  <c:v>1:1 Supervision</c:v>
                </c:pt>
                <c:pt idx="6">
                  <c:v>Project Based / Applied Learning to meet Module Assessment</c:v>
                </c:pt>
                <c:pt idx="7">
                  <c:v>Time during working day to focus on assessment preparation</c:v>
                </c:pt>
                <c:pt idx="8">
                  <c:v>Employer-led Training activities (including experiential and project based learning)</c:v>
                </c:pt>
              </c:strCache>
            </c:strRef>
          </c:cat>
          <c:val>
            <c:numRef>
              <c:f>'OTJT breakdown &amp; Pie chart'!$M$2:$M$10</c:f>
              <c:numCache>
                <c:formatCode>General</c:formatCode>
                <c:ptCount val="9"/>
                <c:pt idx="0">
                  <c:v>7</c:v>
                </c:pt>
                <c:pt idx="1">
                  <c:v>82</c:v>
                </c:pt>
                <c:pt idx="2">
                  <c:v>18</c:v>
                </c:pt>
                <c:pt idx="3">
                  <c:v>336</c:v>
                </c:pt>
                <c:pt idx="4">
                  <c:v>38</c:v>
                </c:pt>
                <c:pt idx="5">
                  <c:v>18</c:v>
                </c:pt>
                <c:pt idx="6">
                  <c:v>1200</c:v>
                </c:pt>
                <c:pt idx="7">
                  <c:v>368</c:v>
                </c:pt>
                <c:pt idx="8">
                  <c:v>104</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-3175</xdr:colOff>
      <xdr:row>14</xdr:row>
      <xdr:rowOff>486640</xdr:rowOff>
    </xdr:from>
    <xdr:to>
      <xdr:col>8</xdr:col>
      <xdr:colOff>314325</xdr:colOff>
      <xdr:row>40</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Klompenhouwer, Petra" id="{D401B783-7269-4FC3-919F-802F6673BE04}" userId="Klompenhouwer, Petr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8" dT="2022-07-28T07:26:38.15" personId="{D401B783-7269-4FC3-919F-802F6673BE04}" id="{26B30656-D11B-45CA-9620-1D0170CF674B}">
    <text>Gateway for occupational therapy relates to the passing of the whole programme 360credits. Meeting the requirements for the apprenticeship in terms of OTJT, attendance, portfolio, maths/english, employers etc. PLUS 1,000hr of placement and pass in all 360cr per PSRB requirements.</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2506/st0517_occupational_therapist_l6_epa-for-publishing-06122018.pdf" TargetMode="External"/><Relationship Id="rId1" Type="http://schemas.openxmlformats.org/officeDocument/2006/relationships/hyperlink" Target="https://www.instituteforapprenticeships.org/apprenticeship-standards/occupational-therapist-integrated-degree/"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CI58"/>
  <sheetViews>
    <sheetView tabSelected="1" zoomScale="70" zoomScaleNormal="70" workbookViewId="0">
      <selection activeCell="H7" sqref="H7"/>
    </sheetView>
  </sheetViews>
  <sheetFormatPr defaultRowHeight="15" x14ac:dyDescent="0.25"/>
  <cols>
    <col min="2" max="2" width="4.85546875" customWidth="1"/>
    <col min="3" max="3" width="48.42578125" customWidth="1"/>
    <col min="4" max="4" width="11.5703125" customWidth="1"/>
    <col min="5" max="5" width="13.5703125" customWidth="1"/>
    <col min="6" max="6" width="13.85546875" customWidth="1"/>
    <col min="7" max="7" width="15" customWidth="1"/>
    <col min="8" max="8" width="11.42578125" customWidth="1"/>
    <col min="9" max="9" width="10.85546875" customWidth="1"/>
    <col min="10" max="15" width="7.42578125" customWidth="1"/>
    <col min="16" max="16" width="10" customWidth="1"/>
    <col min="17" max="18" width="8.85546875" customWidth="1"/>
    <col min="19" max="21" width="35.5703125" customWidth="1"/>
    <col min="22" max="47" width="18.28515625" style="2" customWidth="1"/>
    <col min="48" max="48" width="18.28515625" style="113" customWidth="1"/>
    <col min="49" max="61" width="18.28515625" style="2" customWidth="1"/>
    <col min="62" max="62" width="18.7109375" style="2" customWidth="1"/>
    <col min="63" max="63" width="18.28515625" style="113" customWidth="1"/>
    <col min="64" max="67" width="18.28515625" style="2" customWidth="1"/>
    <col min="68" max="82" width="18.28515625" customWidth="1"/>
    <col min="83" max="83" width="198.5703125" customWidth="1"/>
  </cols>
  <sheetData>
    <row r="1" spans="1:87" ht="15.95" customHeight="1" x14ac:dyDescent="0.25">
      <c r="A1" s="3"/>
      <c r="B1" s="3"/>
      <c r="C1" s="3"/>
      <c r="D1" s="3"/>
      <c r="E1" s="3"/>
      <c r="F1" s="3"/>
      <c r="G1" s="3"/>
      <c r="H1" s="3"/>
      <c r="I1" s="3"/>
      <c r="J1" s="3"/>
      <c r="K1" s="3"/>
      <c r="L1" s="3"/>
      <c r="M1" s="3"/>
      <c r="N1" s="3"/>
      <c r="O1" s="3"/>
      <c r="P1" s="3"/>
      <c r="Q1" s="3"/>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104"/>
      <c r="AW1" s="4"/>
      <c r="AX1" s="4"/>
      <c r="AY1" s="4"/>
      <c r="AZ1" s="4"/>
      <c r="BA1" s="4"/>
      <c r="BB1" s="4"/>
      <c r="BC1" s="4"/>
      <c r="BD1" s="4"/>
      <c r="BE1" s="4"/>
      <c r="BF1" s="4"/>
      <c r="BG1" s="4"/>
      <c r="BH1" s="4"/>
      <c r="BI1" s="4"/>
      <c r="BJ1" s="4"/>
      <c r="BK1" s="104"/>
      <c r="BL1" s="4"/>
      <c r="BM1" s="4"/>
      <c r="BN1" s="4"/>
      <c r="BO1" s="4"/>
      <c r="BP1" s="3"/>
      <c r="BQ1" s="3"/>
      <c r="BR1" s="3"/>
      <c r="BS1" s="3"/>
      <c r="BT1" s="3"/>
      <c r="BU1" s="3"/>
      <c r="BV1" s="3"/>
      <c r="BW1" s="3"/>
      <c r="BX1" s="3"/>
      <c r="BY1" s="3"/>
      <c r="BZ1" s="3"/>
      <c r="CA1" s="3"/>
      <c r="CB1" s="3"/>
      <c r="CC1" s="3"/>
      <c r="CD1" s="3"/>
      <c r="CE1" s="3"/>
      <c r="CF1" s="3"/>
      <c r="CG1" s="3"/>
      <c r="CH1" s="3"/>
      <c r="CI1" s="3"/>
    </row>
    <row r="2" spans="1:87" s="1" customFormat="1" ht="25.5" customHeight="1" x14ac:dyDescent="0.35">
      <c r="A2" s="5"/>
      <c r="B2" s="5"/>
      <c r="C2" s="10" t="s">
        <v>0</v>
      </c>
      <c r="D2" s="90" t="s">
        <v>1</v>
      </c>
      <c r="E2" s="10"/>
      <c r="F2" s="10"/>
      <c r="G2" s="10"/>
      <c r="H2" s="10"/>
      <c r="I2" s="148" t="s">
        <v>2</v>
      </c>
      <c r="J2" s="149"/>
      <c r="K2" s="149"/>
      <c r="L2" s="149"/>
      <c r="M2" s="149"/>
      <c r="N2" s="149"/>
      <c r="O2" s="149"/>
      <c r="P2" s="149"/>
      <c r="Q2" s="149"/>
      <c r="R2" s="149"/>
      <c r="S2" s="149"/>
      <c r="T2" s="149"/>
      <c r="U2" s="149"/>
      <c r="V2" s="149"/>
      <c r="W2" s="149"/>
      <c r="X2" s="149"/>
      <c r="Y2" s="149"/>
      <c r="Z2" s="149"/>
      <c r="AA2" s="149"/>
      <c r="AB2" s="5"/>
      <c r="AC2" s="5"/>
      <c r="AD2" s="5"/>
      <c r="AE2" s="5"/>
      <c r="AF2" s="5"/>
      <c r="AG2" s="5"/>
      <c r="AH2" s="5"/>
      <c r="AI2" s="5"/>
      <c r="AJ2" s="5"/>
      <c r="AK2" s="5"/>
      <c r="AL2" s="5"/>
      <c r="AM2" s="5"/>
      <c r="AN2" s="5"/>
      <c r="AO2" s="5"/>
      <c r="AP2" s="5"/>
      <c r="AQ2" s="5"/>
      <c r="AR2" s="5"/>
      <c r="AS2" s="5"/>
      <c r="AT2" s="5"/>
      <c r="AU2" s="5"/>
      <c r="AV2" s="105"/>
      <c r="AW2" s="5"/>
      <c r="AX2" s="5"/>
      <c r="AY2" s="5"/>
      <c r="AZ2" s="5"/>
      <c r="BA2" s="5"/>
      <c r="BB2" s="5"/>
      <c r="BC2" s="5"/>
      <c r="BD2" s="5"/>
      <c r="BE2" s="5"/>
      <c r="BF2" s="5"/>
      <c r="BG2" s="5"/>
      <c r="BH2" s="5"/>
      <c r="BI2" s="5"/>
      <c r="BJ2" s="5"/>
      <c r="BK2" s="105"/>
      <c r="BL2" s="5"/>
      <c r="BM2" s="5"/>
      <c r="BN2" s="5"/>
      <c r="BO2" s="5"/>
      <c r="BP2" s="5"/>
      <c r="BQ2" s="5"/>
      <c r="BR2" s="5"/>
      <c r="BS2" s="5"/>
      <c r="BT2" s="5"/>
      <c r="BU2" s="5"/>
      <c r="BV2" s="5"/>
      <c r="BW2" s="5"/>
      <c r="BX2" s="5"/>
      <c r="BY2" s="5"/>
      <c r="BZ2" s="5"/>
      <c r="CA2" s="5"/>
      <c r="CB2" s="5"/>
      <c r="CC2" s="5"/>
      <c r="CD2" s="5"/>
      <c r="CE2" s="5"/>
      <c r="CF2" s="5"/>
      <c r="CG2" s="5"/>
      <c r="CH2" s="5"/>
      <c r="CI2" s="5"/>
    </row>
    <row r="3" spans="1:87" s="1" customFormat="1" ht="25.5" customHeight="1" x14ac:dyDescent="0.3">
      <c r="A3" s="5"/>
      <c r="B3" s="5"/>
      <c r="C3" s="11"/>
      <c r="D3" s="11"/>
      <c r="E3" s="11"/>
      <c r="F3" s="11"/>
      <c r="G3" s="11"/>
      <c r="H3" s="11"/>
      <c r="I3" s="148" t="s">
        <v>3</v>
      </c>
      <c r="J3" s="149"/>
      <c r="K3" s="149"/>
      <c r="L3" s="149"/>
      <c r="M3" s="149"/>
      <c r="N3" s="149"/>
      <c r="O3" s="149"/>
      <c r="P3" s="149"/>
      <c r="Q3" s="149"/>
      <c r="R3" s="149"/>
      <c r="S3" s="149"/>
      <c r="T3" s="149"/>
      <c r="U3" s="149"/>
      <c r="V3" s="149"/>
      <c r="W3" s="149"/>
      <c r="X3" s="149"/>
      <c r="Y3" s="149"/>
      <c r="Z3" s="149"/>
      <c r="AA3" s="149"/>
      <c r="AB3" s="5"/>
      <c r="AC3" s="5"/>
      <c r="AD3" s="5"/>
      <c r="AE3" s="5"/>
      <c r="AF3" s="5"/>
      <c r="AG3" s="5"/>
      <c r="AH3" s="5"/>
      <c r="AI3" s="5"/>
      <c r="AJ3" s="5"/>
      <c r="AK3" s="5"/>
      <c r="AL3" s="5"/>
      <c r="AM3" s="5"/>
      <c r="AN3" s="5"/>
      <c r="AO3" s="5"/>
      <c r="AP3" s="5"/>
      <c r="AQ3" s="5"/>
      <c r="AR3" s="5"/>
      <c r="AS3" s="5"/>
      <c r="AT3" s="5"/>
      <c r="AU3" s="5"/>
      <c r="AV3" s="105"/>
      <c r="AW3" s="5"/>
      <c r="AX3" s="5"/>
      <c r="AY3" s="5"/>
      <c r="AZ3" s="5"/>
      <c r="BA3" s="5"/>
      <c r="BB3" s="5"/>
      <c r="BC3" s="5"/>
      <c r="BD3" s="5"/>
      <c r="BE3" s="5"/>
      <c r="BF3" s="5"/>
      <c r="BG3" s="5"/>
      <c r="BH3" s="5"/>
      <c r="BI3" s="5"/>
      <c r="BJ3" s="5"/>
      <c r="BK3" s="105"/>
      <c r="BL3" s="5"/>
      <c r="BM3" s="5"/>
      <c r="BN3" s="5"/>
      <c r="BO3" s="5"/>
      <c r="BP3" s="5"/>
      <c r="BQ3" s="5"/>
      <c r="BR3" s="5"/>
      <c r="BS3" s="5"/>
      <c r="BT3" s="5"/>
      <c r="BU3" s="5"/>
      <c r="BV3" s="5"/>
      <c r="BW3" s="5"/>
      <c r="BX3" s="5"/>
      <c r="BY3" s="5"/>
      <c r="BZ3" s="5"/>
      <c r="CA3" s="5"/>
      <c r="CB3" s="5"/>
      <c r="CC3" s="5"/>
      <c r="CD3" s="5"/>
      <c r="CE3" s="5"/>
      <c r="CF3" s="5"/>
      <c r="CG3" s="5"/>
      <c r="CH3" s="5"/>
      <c r="CI3" s="5"/>
    </row>
    <row r="4" spans="1:87" s="1" customFormat="1" ht="25.5" customHeight="1" x14ac:dyDescent="0.3">
      <c r="A4" s="5"/>
      <c r="B4" s="5"/>
      <c r="C4" s="10" t="s">
        <v>4</v>
      </c>
      <c r="D4" s="11"/>
      <c r="E4" s="11"/>
      <c r="F4" s="11"/>
      <c r="G4" s="11"/>
      <c r="H4" s="11"/>
      <c r="I4" s="12">
        <v>6</v>
      </c>
      <c r="J4" s="12"/>
      <c r="K4" s="12"/>
      <c r="L4" s="12"/>
      <c r="M4" s="12"/>
      <c r="N4" s="12"/>
      <c r="O4" s="12"/>
      <c r="P4" s="12"/>
      <c r="Q4" s="12"/>
      <c r="R4" s="12"/>
      <c r="S4" s="12"/>
      <c r="T4" s="12"/>
      <c r="U4" s="12"/>
      <c r="V4" s="12"/>
      <c r="W4" s="12"/>
      <c r="X4" s="12"/>
      <c r="Y4" s="12"/>
      <c r="Z4" s="12"/>
      <c r="AA4" s="12"/>
      <c r="AB4" s="5"/>
      <c r="AC4" s="5"/>
      <c r="AD4" s="5"/>
      <c r="AE4" s="5"/>
      <c r="AF4" s="5"/>
      <c r="AG4" s="5"/>
      <c r="AH4" s="5"/>
      <c r="AI4" s="5"/>
      <c r="AJ4" s="5"/>
      <c r="AK4" s="5"/>
      <c r="AL4" s="5"/>
      <c r="AM4" s="5"/>
      <c r="AN4" s="5"/>
      <c r="AO4" s="5"/>
      <c r="AP4" s="5"/>
      <c r="AQ4" s="5"/>
      <c r="AR4" s="5"/>
      <c r="AS4" s="5"/>
      <c r="AT4" s="5"/>
      <c r="AU4" s="5"/>
      <c r="AV4" s="105"/>
      <c r="AW4" s="5"/>
      <c r="AX4" s="5"/>
      <c r="AY4" s="5"/>
      <c r="AZ4" s="5"/>
      <c r="BA4" s="5"/>
      <c r="BB4" s="5"/>
      <c r="BC4" s="5"/>
      <c r="BD4" s="5"/>
      <c r="BE4" s="5"/>
      <c r="BF4" s="5"/>
      <c r="BG4" s="5"/>
      <c r="BH4" s="5"/>
      <c r="BI4" s="5"/>
      <c r="BJ4" s="5"/>
      <c r="BK4" s="105"/>
      <c r="BL4" s="5"/>
      <c r="BM4" s="5"/>
      <c r="BN4" s="5"/>
      <c r="BO4" s="5"/>
      <c r="BP4" s="5"/>
      <c r="BQ4" s="5"/>
      <c r="BR4" s="5"/>
      <c r="BS4" s="5"/>
      <c r="BT4" s="5"/>
      <c r="BU4" s="5"/>
      <c r="BV4" s="5"/>
      <c r="BW4" s="5"/>
      <c r="BX4" s="5"/>
      <c r="BY4" s="5"/>
      <c r="BZ4" s="5"/>
      <c r="CA4" s="5"/>
      <c r="CB4" s="5"/>
      <c r="CC4" s="5"/>
      <c r="CD4" s="5"/>
      <c r="CE4" s="5"/>
      <c r="CF4" s="5"/>
      <c r="CG4" s="5"/>
      <c r="CH4" s="5"/>
      <c r="CI4" s="5"/>
    </row>
    <row r="5" spans="1:87" ht="25.5" customHeight="1" x14ac:dyDescent="0.3">
      <c r="A5" s="3"/>
      <c r="B5" s="3"/>
      <c r="C5" s="11"/>
      <c r="D5" s="11"/>
      <c r="E5" s="11"/>
      <c r="F5" s="11"/>
      <c r="G5" s="11"/>
      <c r="H5" s="11"/>
      <c r="I5" s="12"/>
      <c r="J5" s="12"/>
      <c r="K5" s="12"/>
      <c r="L5" s="12"/>
      <c r="M5" s="12"/>
      <c r="N5" s="12"/>
      <c r="O5" s="12"/>
      <c r="P5" s="166" t="s">
        <v>5</v>
      </c>
      <c r="Q5" s="166"/>
      <c r="R5" s="166"/>
      <c r="S5" s="166"/>
      <c r="T5" s="166"/>
      <c r="U5" s="166"/>
      <c r="V5" s="166"/>
      <c r="W5" s="12"/>
      <c r="X5" s="12"/>
      <c r="Y5" s="12"/>
      <c r="Z5" s="12"/>
      <c r="AA5" s="12"/>
      <c r="AB5" s="4"/>
      <c r="AC5" s="150" t="s">
        <v>6</v>
      </c>
      <c r="AD5" s="151"/>
      <c r="AE5" s="151"/>
      <c r="AF5" s="151"/>
      <c r="AG5" s="151"/>
      <c r="AH5" s="151"/>
      <c r="AI5" s="151"/>
      <c r="AJ5" s="151"/>
      <c r="AK5" s="151"/>
      <c r="AL5" s="152"/>
      <c r="AM5" s="4"/>
      <c r="AN5" s="4"/>
      <c r="AO5" s="4"/>
      <c r="AP5" s="4"/>
      <c r="AQ5" s="4"/>
      <c r="AR5" s="4"/>
      <c r="AS5" s="4"/>
      <c r="AT5" s="4"/>
      <c r="AU5" s="4"/>
      <c r="AV5" s="104"/>
      <c r="AW5" s="4"/>
      <c r="AX5" s="4"/>
      <c r="AY5" s="4"/>
      <c r="AZ5" s="4"/>
      <c r="BA5" s="4"/>
      <c r="BB5" s="4"/>
      <c r="BC5" s="4"/>
      <c r="BD5" s="4"/>
      <c r="BE5" s="4"/>
      <c r="BF5" s="4"/>
      <c r="BG5" s="4"/>
      <c r="BH5" s="4"/>
      <c r="BI5" s="4"/>
      <c r="BJ5" s="4"/>
      <c r="BK5" s="104"/>
      <c r="BL5" s="4"/>
      <c r="BM5" s="4"/>
      <c r="BN5" s="4"/>
      <c r="BO5" s="4"/>
      <c r="BP5" s="3"/>
      <c r="BQ5" s="3"/>
      <c r="BR5" s="3"/>
      <c r="BS5" s="3"/>
      <c r="BT5" s="3"/>
      <c r="BU5" s="3"/>
      <c r="BV5" s="3"/>
      <c r="BW5" s="3"/>
      <c r="BX5" s="3"/>
      <c r="BY5" s="3"/>
      <c r="BZ5" s="3"/>
      <c r="CA5" s="3"/>
      <c r="CB5" s="3"/>
      <c r="CC5" s="3"/>
      <c r="CD5" s="3"/>
      <c r="CE5" s="3"/>
      <c r="CF5" s="3"/>
      <c r="CG5" s="3"/>
      <c r="CH5" s="3"/>
      <c r="CI5" s="3"/>
    </row>
    <row r="6" spans="1:87" s="132" customFormat="1" ht="25.5" customHeight="1" x14ac:dyDescent="0.3">
      <c r="C6" s="138" t="s">
        <v>7</v>
      </c>
      <c r="D6" s="133"/>
      <c r="E6" s="133"/>
      <c r="F6" s="133"/>
      <c r="G6" s="133"/>
      <c r="H6" s="133"/>
      <c r="I6" s="137" t="s">
        <v>8</v>
      </c>
      <c r="J6" s="134"/>
      <c r="K6" s="134"/>
      <c r="L6" s="134"/>
      <c r="M6" s="134"/>
      <c r="N6" s="134"/>
      <c r="O6" s="134"/>
      <c r="P6" s="166"/>
      <c r="Q6" s="166"/>
      <c r="R6" s="166"/>
      <c r="S6" s="166"/>
      <c r="T6" s="166"/>
      <c r="U6" s="166"/>
      <c r="V6" s="166"/>
      <c r="W6" s="134"/>
      <c r="X6" s="134"/>
      <c r="Y6" s="134"/>
      <c r="Z6" s="134"/>
      <c r="AA6" s="134"/>
      <c r="AB6" s="135"/>
      <c r="AC6" s="153" t="s">
        <v>9</v>
      </c>
      <c r="AD6" s="154"/>
      <c r="AE6" s="154"/>
      <c r="AF6" s="154"/>
      <c r="AG6" s="154"/>
      <c r="AH6" s="154"/>
      <c r="AI6" s="154"/>
      <c r="AJ6" s="154"/>
      <c r="AK6" s="154"/>
      <c r="AL6" s="155"/>
      <c r="AM6" s="135"/>
      <c r="AN6" s="135"/>
      <c r="AO6" s="135"/>
      <c r="AP6" s="135"/>
      <c r="AQ6" s="135"/>
      <c r="AR6" s="135"/>
      <c r="AS6" s="135"/>
      <c r="AT6" s="135"/>
      <c r="AU6" s="135"/>
      <c r="AV6" s="136"/>
      <c r="AW6" s="135"/>
      <c r="AX6" s="135"/>
      <c r="AY6" s="135"/>
      <c r="AZ6" s="135"/>
      <c r="BA6" s="135"/>
      <c r="BB6" s="135"/>
      <c r="BC6" s="135"/>
      <c r="BD6" s="135"/>
      <c r="BE6" s="135"/>
      <c r="BF6" s="135"/>
      <c r="BG6" s="135"/>
      <c r="BH6" s="135"/>
      <c r="BI6" s="135"/>
      <c r="BJ6" s="135"/>
      <c r="BK6" s="136"/>
      <c r="BL6" s="135"/>
      <c r="BM6" s="135"/>
      <c r="BN6" s="135"/>
      <c r="BO6" s="135"/>
    </row>
    <row r="7" spans="1:87" ht="25.5" customHeight="1" x14ac:dyDescent="0.3">
      <c r="A7" s="3"/>
      <c r="B7" s="3"/>
      <c r="C7" s="11"/>
      <c r="D7" s="11"/>
      <c r="E7" s="11"/>
      <c r="F7" s="11"/>
      <c r="G7" s="11"/>
      <c r="H7" s="11"/>
      <c r="I7" s="12"/>
      <c r="J7" s="12"/>
      <c r="K7" s="12"/>
      <c r="L7" s="12"/>
      <c r="M7" s="12"/>
      <c r="N7" s="12"/>
      <c r="O7" s="12"/>
      <c r="P7" s="166"/>
      <c r="Q7" s="166"/>
      <c r="R7" s="166"/>
      <c r="S7" s="166"/>
      <c r="T7" s="166"/>
      <c r="U7" s="166"/>
      <c r="V7" s="166"/>
      <c r="W7" s="12"/>
      <c r="X7" s="12"/>
      <c r="Y7" s="12"/>
      <c r="Z7" s="12"/>
      <c r="AA7" s="12"/>
      <c r="AB7" s="4"/>
      <c r="AC7" s="157" t="s">
        <v>10</v>
      </c>
      <c r="AD7" s="158"/>
      <c r="AE7" s="158"/>
      <c r="AF7" s="158"/>
      <c r="AG7" s="158"/>
      <c r="AH7" s="158"/>
      <c r="AI7" s="158"/>
      <c r="AJ7" s="158"/>
      <c r="AK7" s="158"/>
      <c r="AL7" s="159"/>
      <c r="AM7" s="4"/>
      <c r="AN7" s="4"/>
      <c r="AO7" s="4"/>
      <c r="AP7" s="4"/>
      <c r="AQ7" s="4"/>
      <c r="AR7" s="4"/>
      <c r="AS7" s="4"/>
      <c r="AT7" s="4"/>
      <c r="AU7" s="4"/>
      <c r="AV7" s="104"/>
      <c r="AW7" s="4"/>
      <c r="AX7" s="4"/>
      <c r="AY7" s="4"/>
      <c r="AZ7" s="4"/>
      <c r="BA7" s="4"/>
      <c r="BB7" s="4"/>
      <c r="BC7" s="4"/>
      <c r="BD7" s="4"/>
      <c r="BE7" s="4"/>
      <c r="BF7" s="4"/>
      <c r="BG7" s="4"/>
      <c r="BH7" s="4"/>
      <c r="BI7" s="4"/>
      <c r="BJ7" s="4"/>
      <c r="BK7" s="104"/>
      <c r="BL7" s="4"/>
      <c r="BM7" s="4"/>
      <c r="BN7" s="4"/>
      <c r="BO7" s="4"/>
      <c r="BP7" s="3"/>
      <c r="BQ7" s="3"/>
      <c r="BR7" s="3"/>
      <c r="BS7" s="3"/>
      <c r="BT7" s="3"/>
      <c r="BU7" s="3"/>
      <c r="BV7" s="3"/>
      <c r="BW7" s="3"/>
      <c r="BX7" s="3"/>
      <c r="BY7" s="3"/>
      <c r="BZ7" s="3"/>
      <c r="CA7" s="3"/>
      <c r="CB7" s="3"/>
      <c r="CC7" s="3"/>
      <c r="CD7" s="3"/>
      <c r="CE7" s="3"/>
      <c r="CF7" s="3"/>
      <c r="CG7" s="3"/>
      <c r="CH7" s="3"/>
      <c r="CI7" s="3"/>
    </row>
    <row r="8" spans="1:87" ht="25.5" customHeight="1" x14ac:dyDescent="0.3">
      <c r="A8" s="3"/>
      <c r="B8" s="3"/>
      <c r="C8" s="11" t="s">
        <v>11</v>
      </c>
      <c r="D8" s="11"/>
      <c r="E8" s="11"/>
      <c r="F8" s="11"/>
      <c r="G8" s="133"/>
      <c r="H8" s="133"/>
      <c r="I8" s="183">
        <v>33</v>
      </c>
      <c r="J8" s="32" t="s">
        <v>12</v>
      </c>
      <c r="K8" s="12"/>
      <c r="L8" s="12"/>
      <c r="M8" s="12"/>
      <c r="N8" s="12"/>
      <c r="O8" s="12"/>
      <c r="P8" s="166"/>
      <c r="Q8" s="166"/>
      <c r="R8" s="166"/>
      <c r="S8" s="166"/>
      <c r="T8" s="166"/>
      <c r="U8" s="166"/>
      <c r="V8" s="166"/>
      <c r="W8" s="12"/>
      <c r="X8" s="12"/>
      <c r="Y8" s="12"/>
      <c r="Z8" s="12"/>
      <c r="AA8" s="12"/>
      <c r="AB8" s="12"/>
      <c r="AC8" s="163" t="s">
        <v>13</v>
      </c>
      <c r="AD8" s="164"/>
      <c r="AE8" s="164"/>
      <c r="AF8" s="164"/>
      <c r="AG8" s="164"/>
      <c r="AH8" s="164"/>
      <c r="AI8" s="164"/>
      <c r="AJ8" s="164"/>
      <c r="AK8" s="164"/>
      <c r="AL8" s="165"/>
      <c r="AM8" s="12"/>
      <c r="AN8" s="12"/>
      <c r="AO8" s="12"/>
      <c r="AP8" s="4"/>
      <c r="AQ8" s="4"/>
      <c r="AR8" s="4"/>
      <c r="AS8" s="4"/>
      <c r="AT8" s="4"/>
      <c r="AU8" s="4"/>
      <c r="AV8" s="104"/>
      <c r="AW8" s="4"/>
      <c r="AX8" s="4"/>
      <c r="AY8" s="4"/>
      <c r="AZ8" s="4"/>
      <c r="BA8" s="4"/>
      <c r="BB8" s="4"/>
      <c r="BC8" s="4"/>
      <c r="BD8" s="4"/>
      <c r="BE8" s="4"/>
      <c r="BF8" s="4"/>
      <c r="BG8" s="4"/>
      <c r="BH8" s="4"/>
      <c r="BI8" s="4"/>
      <c r="BJ8" s="4"/>
      <c r="BK8" s="104"/>
      <c r="BL8" s="4"/>
      <c r="BM8" s="4"/>
      <c r="BN8" s="4"/>
      <c r="BO8" s="4"/>
      <c r="BP8" s="3"/>
      <c r="BQ8" s="3"/>
      <c r="BR8" s="3"/>
      <c r="BS8" s="3"/>
      <c r="BT8" s="3"/>
      <c r="BU8" s="3"/>
      <c r="BV8" s="3"/>
      <c r="BW8" s="3"/>
      <c r="BX8" s="3"/>
      <c r="BY8" s="3"/>
      <c r="BZ8" s="3"/>
      <c r="CA8" s="3"/>
      <c r="CB8" s="3"/>
      <c r="CC8" s="3"/>
      <c r="CD8" s="3"/>
      <c r="CE8" s="3"/>
      <c r="CF8" s="3"/>
      <c r="CG8" s="3"/>
      <c r="CH8" s="3"/>
      <c r="CI8" s="3"/>
    </row>
    <row r="9" spans="1:87" ht="25.5" customHeight="1" x14ac:dyDescent="0.3">
      <c r="A9" s="3"/>
      <c r="B9" s="3"/>
      <c r="C9" s="11" t="s">
        <v>14</v>
      </c>
      <c r="D9" s="11"/>
      <c r="E9" s="11"/>
      <c r="F9" s="11"/>
      <c r="G9" s="11"/>
      <c r="H9" s="11"/>
      <c r="I9" s="146">
        <f>46.4*6*I8/12</f>
        <v>765.59999999999991</v>
      </c>
      <c r="J9" s="11"/>
      <c r="K9" s="26"/>
      <c r="L9" s="26"/>
      <c r="M9" s="26"/>
      <c r="N9" s="26"/>
      <c r="O9" s="26"/>
      <c r="P9" s="166"/>
      <c r="Q9" s="166"/>
      <c r="R9" s="166"/>
      <c r="S9" s="166"/>
      <c r="T9" s="166"/>
      <c r="U9" s="166"/>
      <c r="V9" s="166"/>
      <c r="W9" s="26"/>
      <c r="X9" s="26"/>
      <c r="Y9" s="26"/>
      <c r="Z9" s="26"/>
      <c r="AA9" s="26"/>
      <c r="AB9" s="4"/>
      <c r="AC9" s="4"/>
      <c r="AD9" s="4"/>
      <c r="AE9" s="4"/>
      <c r="AF9" s="4"/>
      <c r="AG9" s="4"/>
      <c r="AH9" s="4"/>
      <c r="AI9" s="4"/>
      <c r="AJ9" s="4"/>
      <c r="AK9" s="4"/>
      <c r="AL9" s="4"/>
      <c r="AM9" s="4"/>
      <c r="AN9" s="4"/>
      <c r="AO9" s="4"/>
      <c r="AP9" s="4"/>
      <c r="AQ9" s="4"/>
      <c r="AR9" s="4"/>
      <c r="AS9" s="4"/>
      <c r="AT9" s="4"/>
      <c r="AU9" s="4"/>
      <c r="AV9" s="104"/>
      <c r="AW9" s="4"/>
      <c r="AX9" s="4"/>
      <c r="AY9" s="4"/>
      <c r="AZ9" s="4"/>
      <c r="BA9" s="4"/>
      <c r="BB9" s="4"/>
      <c r="BC9" s="4"/>
      <c r="BD9" s="4"/>
      <c r="BE9" s="4"/>
      <c r="BF9" s="4"/>
      <c r="BG9" s="4"/>
      <c r="BH9" s="4"/>
      <c r="BI9" s="4"/>
      <c r="BJ9" s="4"/>
      <c r="BK9" s="104"/>
      <c r="BL9" s="4"/>
      <c r="BM9" s="4"/>
      <c r="BN9" s="4"/>
      <c r="BO9" s="4"/>
      <c r="BP9" s="3"/>
      <c r="BQ9" s="3"/>
      <c r="BR9" s="3"/>
      <c r="BS9" s="3"/>
      <c r="BT9" s="3"/>
      <c r="BU9" s="3"/>
      <c r="BV9" s="3"/>
      <c r="BW9" s="3"/>
      <c r="BX9" s="3"/>
      <c r="BY9" s="3"/>
      <c r="BZ9" s="3"/>
      <c r="CA9" s="3"/>
      <c r="CB9" s="3"/>
      <c r="CC9" s="3"/>
      <c r="CD9" s="3"/>
      <c r="CE9" s="3"/>
      <c r="CF9" s="3"/>
      <c r="CG9" s="3"/>
      <c r="CH9" s="3"/>
      <c r="CI9" s="3"/>
    </row>
    <row r="10" spans="1:87" ht="25.5" customHeight="1" x14ac:dyDescent="0.3">
      <c r="A10" s="3"/>
      <c r="B10" s="3"/>
      <c r="C10" s="11" t="s">
        <v>15</v>
      </c>
      <c r="D10" s="11"/>
      <c r="E10" s="11"/>
      <c r="F10" s="11"/>
      <c r="G10" s="11"/>
      <c r="H10" s="11"/>
      <c r="I10" s="31">
        <f>SUM(J15:R33)</f>
        <v>2171</v>
      </c>
      <c r="J10" s="32" t="s">
        <v>16</v>
      </c>
      <c r="K10" s="26"/>
      <c r="L10" s="26"/>
      <c r="M10" s="26"/>
      <c r="N10" s="26"/>
      <c r="O10" s="26"/>
      <c r="P10" s="166"/>
      <c r="Q10" s="166"/>
      <c r="R10" s="166"/>
      <c r="S10" s="166"/>
      <c r="T10" s="166"/>
      <c r="U10" s="166"/>
      <c r="V10" s="166"/>
      <c r="W10" s="26"/>
      <c r="X10" s="26"/>
      <c r="Y10" s="26"/>
      <c r="Z10" s="26"/>
      <c r="AA10" s="26"/>
      <c r="AB10" s="4"/>
      <c r="AC10" s="4"/>
      <c r="AD10" s="4"/>
      <c r="AE10" s="4"/>
      <c r="AF10" s="4"/>
      <c r="AG10" s="4"/>
      <c r="AH10" s="4"/>
      <c r="AI10" s="4"/>
      <c r="AJ10" s="4"/>
      <c r="AK10" s="4"/>
      <c r="AL10" s="4"/>
      <c r="AM10" s="4"/>
      <c r="AN10" s="4"/>
      <c r="AO10" s="4"/>
      <c r="AP10" s="4"/>
      <c r="AQ10" s="4"/>
      <c r="AR10" s="4"/>
      <c r="AS10" s="4"/>
      <c r="AT10" s="4"/>
      <c r="AU10" s="4"/>
      <c r="AV10" s="104"/>
      <c r="AW10" s="4"/>
      <c r="AX10" s="4"/>
      <c r="AY10" s="4"/>
      <c r="AZ10" s="4"/>
      <c r="BA10" s="4"/>
      <c r="BB10" s="4"/>
      <c r="BC10" s="4"/>
      <c r="BD10" s="4"/>
      <c r="BE10" s="4"/>
      <c r="BF10" s="4"/>
      <c r="BG10" s="4"/>
      <c r="BH10" s="4"/>
      <c r="BI10" s="4"/>
      <c r="BJ10" s="4"/>
      <c r="BK10" s="104"/>
      <c r="BL10" s="4"/>
      <c r="BM10" s="4"/>
      <c r="BN10" s="4"/>
      <c r="BO10" s="4"/>
      <c r="BP10" s="3"/>
      <c r="BQ10" s="3"/>
      <c r="BR10" s="3"/>
      <c r="BS10" s="3"/>
      <c r="BT10" s="3"/>
      <c r="BU10" s="3"/>
      <c r="BV10" s="3"/>
      <c r="BW10" s="3"/>
      <c r="BX10" s="3"/>
      <c r="BY10" s="3"/>
      <c r="BZ10" s="3"/>
      <c r="CA10" s="3"/>
      <c r="CB10" s="3"/>
      <c r="CC10" s="3"/>
      <c r="CD10" s="3"/>
      <c r="CE10" s="3"/>
      <c r="CF10" s="3"/>
      <c r="CG10" s="3"/>
      <c r="CH10" s="3"/>
      <c r="CI10" s="3"/>
    </row>
    <row r="11" spans="1:87" ht="21" customHeight="1" x14ac:dyDescent="0.25">
      <c r="A11" s="3"/>
      <c r="B11" s="3"/>
      <c r="C11" s="3"/>
      <c r="D11" s="3"/>
      <c r="E11" s="3"/>
      <c r="F11" s="3"/>
      <c r="G11" s="3"/>
      <c r="H11" s="3"/>
      <c r="I11" s="3"/>
      <c r="J11" s="3"/>
      <c r="K11" s="3"/>
      <c r="L11" s="3"/>
      <c r="M11" s="3"/>
      <c r="N11" s="3"/>
      <c r="O11" s="3"/>
      <c r="P11" s="166"/>
      <c r="Q11" s="166"/>
      <c r="R11" s="166"/>
      <c r="S11" s="166"/>
      <c r="T11" s="166"/>
      <c r="U11" s="166"/>
      <c r="V11" s="166"/>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104"/>
      <c r="AW11" s="4"/>
      <c r="AX11" s="4"/>
      <c r="AY11" s="4"/>
      <c r="AZ11" s="4"/>
      <c r="BA11" s="4"/>
      <c r="BB11" s="4"/>
      <c r="BC11" s="4"/>
      <c r="BD11" s="4"/>
      <c r="BE11" s="4"/>
      <c r="BF11" s="4"/>
      <c r="BG11" s="4"/>
      <c r="BH11" s="4"/>
      <c r="BI11" s="4"/>
      <c r="BJ11" s="4"/>
      <c r="BK11" s="104"/>
      <c r="BL11" s="4"/>
      <c r="BM11" s="4"/>
      <c r="BN11" s="4"/>
      <c r="BO11" s="4"/>
      <c r="BP11" s="3"/>
      <c r="BQ11" s="3"/>
      <c r="BR11" s="3"/>
      <c r="BS11" s="3"/>
      <c r="BT11" s="3"/>
      <c r="BU11" s="3"/>
      <c r="BV11" s="3"/>
      <c r="BW11" s="3"/>
      <c r="BX11" s="3"/>
      <c r="BY11" s="3"/>
      <c r="BZ11" s="3"/>
      <c r="CA11" s="3"/>
      <c r="CB11" s="3"/>
      <c r="CC11" s="3"/>
      <c r="CD11" s="3"/>
      <c r="CE11" s="3"/>
      <c r="CF11" s="3"/>
      <c r="CG11" s="3"/>
      <c r="CH11" s="3"/>
      <c r="CI11" s="3"/>
    </row>
    <row r="12" spans="1:87" x14ac:dyDescent="0.25">
      <c r="A12" s="3"/>
      <c r="B12" s="3"/>
      <c r="C12" s="3"/>
      <c r="D12" s="3"/>
      <c r="E12" s="3"/>
      <c r="F12" s="3"/>
      <c r="G12" s="3"/>
      <c r="H12" s="3"/>
      <c r="I12" s="3"/>
      <c r="J12" s="3"/>
      <c r="K12" s="3"/>
      <c r="L12" s="3"/>
      <c r="M12" s="3"/>
      <c r="N12" s="3"/>
      <c r="O12" s="3"/>
      <c r="P12" s="3"/>
      <c r="Q12" s="3"/>
      <c r="R12" s="3"/>
      <c r="S12" s="3"/>
      <c r="T12" s="3"/>
      <c r="U12" s="3"/>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104"/>
      <c r="AW12" s="4"/>
      <c r="AX12" s="4"/>
      <c r="AY12" s="4"/>
      <c r="AZ12" s="4"/>
      <c r="BA12" s="4"/>
      <c r="BB12" s="4"/>
      <c r="BC12" s="4"/>
      <c r="BD12" s="4"/>
      <c r="BE12" s="4"/>
      <c r="BF12" s="4"/>
      <c r="BG12" s="4"/>
      <c r="BH12" s="4"/>
      <c r="BI12" s="4"/>
      <c r="BJ12" s="4"/>
      <c r="BK12" s="104"/>
      <c r="BL12" s="4"/>
      <c r="BM12" s="4"/>
      <c r="BN12" s="4"/>
      <c r="BO12" s="4"/>
      <c r="BP12" s="3"/>
      <c r="BQ12" s="3"/>
      <c r="BR12" s="3"/>
      <c r="BS12" s="3"/>
      <c r="BT12" s="3"/>
      <c r="BU12" s="3"/>
      <c r="BV12" s="3"/>
      <c r="BW12" s="3"/>
      <c r="BX12" s="3"/>
      <c r="BY12" s="3"/>
      <c r="BZ12" s="3"/>
      <c r="CA12" s="3"/>
      <c r="CB12" s="3"/>
      <c r="CC12" s="3"/>
      <c r="CD12" s="3"/>
      <c r="CE12" s="3"/>
      <c r="CF12" s="3"/>
      <c r="CG12" s="3"/>
      <c r="CH12" s="3"/>
      <c r="CI12" s="3"/>
    </row>
    <row r="13" spans="1:87" ht="378" customHeight="1" x14ac:dyDescent="0.25">
      <c r="A13" s="3"/>
      <c r="B13" s="3"/>
      <c r="C13" s="33" t="s">
        <v>17</v>
      </c>
      <c r="D13" s="14" t="s">
        <v>18</v>
      </c>
      <c r="E13" s="27" t="s">
        <v>19</v>
      </c>
      <c r="F13" s="27" t="s">
        <v>20</v>
      </c>
      <c r="G13" s="27" t="s">
        <v>21</v>
      </c>
      <c r="H13" s="29" t="s">
        <v>22</v>
      </c>
      <c r="I13" s="29" t="s">
        <v>23</v>
      </c>
      <c r="J13" s="24" t="s">
        <v>24</v>
      </c>
      <c r="K13" s="24" t="s">
        <v>25</v>
      </c>
      <c r="L13" s="24" t="s">
        <v>26</v>
      </c>
      <c r="M13" s="24" t="s">
        <v>27</v>
      </c>
      <c r="N13" s="28" t="s">
        <v>28</v>
      </c>
      <c r="O13" s="28" t="s">
        <v>29</v>
      </c>
      <c r="P13" s="30" t="s">
        <v>30</v>
      </c>
      <c r="Q13" s="30" t="s">
        <v>31</v>
      </c>
      <c r="R13" s="30" t="s">
        <v>32</v>
      </c>
      <c r="S13" s="160" t="s">
        <v>33</v>
      </c>
      <c r="T13" s="161"/>
      <c r="U13" s="162"/>
      <c r="V13" s="97" t="s">
        <v>34</v>
      </c>
      <c r="W13" s="97" t="s">
        <v>35</v>
      </c>
      <c r="X13" s="97" t="s">
        <v>36</v>
      </c>
      <c r="Y13" s="97" t="s">
        <v>37</v>
      </c>
      <c r="Z13" s="97" t="s">
        <v>38</v>
      </c>
      <c r="AA13" s="97" t="s">
        <v>39</v>
      </c>
      <c r="AB13" s="97" t="s">
        <v>40</v>
      </c>
      <c r="AC13" s="97" t="s">
        <v>41</v>
      </c>
      <c r="AD13" s="97" t="s">
        <v>42</v>
      </c>
      <c r="AE13" s="97" t="s">
        <v>43</v>
      </c>
      <c r="AF13" s="97" t="s">
        <v>44</v>
      </c>
      <c r="AG13" s="97" t="s">
        <v>45</v>
      </c>
      <c r="AH13" s="97" t="s">
        <v>46</v>
      </c>
      <c r="AI13" s="97" t="s">
        <v>47</v>
      </c>
      <c r="AJ13" s="97" t="s">
        <v>48</v>
      </c>
      <c r="AK13" s="97" t="s">
        <v>49</v>
      </c>
      <c r="AL13" s="97" t="s">
        <v>50</v>
      </c>
      <c r="AM13" s="97" t="s">
        <v>51</v>
      </c>
      <c r="AN13" s="97" t="s">
        <v>52</v>
      </c>
      <c r="AO13" s="97" t="s">
        <v>53</v>
      </c>
      <c r="AP13" s="97" t="s">
        <v>54</v>
      </c>
      <c r="AQ13" s="97" t="s">
        <v>55</v>
      </c>
      <c r="AR13" s="97" t="s">
        <v>56</v>
      </c>
      <c r="AS13" s="97" t="s">
        <v>57</v>
      </c>
      <c r="AT13" s="97" t="s">
        <v>58</v>
      </c>
      <c r="AU13" s="114" t="s">
        <v>59</v>
      </c>
      <c r="AV13" s="106" t="s">
        <v>60</v>
      </c>
      <c r="AW13" s="97" t="s">
        <v>61</v>
      </c>
      <c r="AX13" s="97" t="s">
        <v>62</v>
      </c>
      <c r="AY13" s="97" t="s">
        <v>63</v>
      </c>
      <c r="AZ13" s="97" t="s">
        <v>64</v>
      </c>
      <c r="BA13" s="97" t="s">
        <v>65</v>
      </c>
      <c r="BB13" s="97" t="s">
        <v>66</v>
      </c>
      <c r="BC13" s="97" t="s">
        <v>67</v>
      </c>
      <c r="BD13" s="97" t="s">
        <v>68</v>
      </c>
      <c r="BE13" s="147" t="s">
        <v>69</v>
      </c>
      <c r="BF13" s="97" t="s">
        <v>70</v>
      </c>
      <c r="BG13" s="97" t="s">
        <v>71</v>
      </c>
      <c r="BH13" s="97" t="s">
        <v>72</v>
      </c>
      <c r="BI13" s="97" t="s">
        <v>73</v>
      </c>
      <c r="BJ13" s="98" t="s">
        <v>74</v>
      </c>
      <c r="BK13" s="106" t="s">
        <v>75</v>
      </c>
      <c r="BL13" s="97" t="s">
        <v>76</v>
      </c>
      <c r="BM13" s="97" t="s">
        <v>77</v>
      </c>
      <c r="BN13" s="97" t="s">
        <v>78</v>
      </c>
      <c r="BO13" s="97" t="s">
        <v>79</v>
      </c>
      <c r="BP13" s="97" t="s">
        <v>80</v>
      </c>
      <c r="BQ13" s="97" t="s">
        <v>81</v>
      </c>
      <c r="BR13" s="97" t="s">
        <v>82</v>
      </c>
      <c r="BS13" s="97" t="s">
        <v>83</v>
      </c>
      <c r="BT13" s="97" t="s">
        <v>84</v>
      </c>
      <c r="BU13" s="97" t="s">
        <v>85</v>
      </c>
      <c r="BV13" s="97" t="s">
        <v>86</v>
      </c>
      <c r="BW13" s="97" t="s">
        <v>87</v>
      </c>
      <c r="BX13" s="97" t="s">
        <v>88</v>
      </c>
      <c r="BY13" s="97" t="s">
        <v>89</v>
      </c>
      <c r="BZ13" s="97" t="s">
        <v>90</v>
      </c>
      <c r="CA13" s="97" t="s">
        <v>91</v>
      </c>
      <c r="CB13" s="97" t="s">
        <v>92</v>
      </c>
      <c r="CC13" s="97" t="s">
        <v>93</v>
      </c>
      <c r="CD13" s="97" t="s">
        <v>94</v>
      </c>
      <c r="CE13" s="3"/>
      <c r="CF13" s="3"/>
      <c r="CG13" s="3"/>
      <c r="CH13" s="3"/>
      <c r="CI13" s="3"/>
    </row>
    <row r="14" spans="1:87" ht="29.45" customHeight="1" x14ac:dyDescent="0.3">
      <c r="A14" s="3"/>
      <c r="B14" s="3"/>
      <c r="C14" s="7"/>
      <c r="D14" s="13"/>
      <c r="E14" s="13"/>
      <c r="F14" s="13"/>
      <c r="G14" s="13"/>
      <c r="H14" s="13"/>
      <c r="I14" s="8"/>
      <c r="J14" s="8"/>
      <c r="K14" s="8"/>
      <c r="L14" s="8"/>
      <c r="M14" s="8"/>
      <c r="N14" s="8"/>
      <c r="O14" s="8"/>
      <c r="P14" s="8"/>
      <c r="Q14" s="8"/>
      <c r="R14" s="8"/>
      <c r="S14" s="43" t="s">
        <v>95</v>
      </c>
      <c r="T14" s="44" t="s">
        <v>96</v>
      </c>
      <c r="U14" s="44" t="s">
        <v>97</v>
      </c>
      <c r="V14" s="175" t="s">
        <v>98</v>
      </c>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7"/>
      <c r="AU14" s="115"/>
      <c r="AV14" s="167" t="s">
        <v>99</v>
      </c>
      <c r="AW14" s="168"/>
      <c r="AX14" s="168"/>
      <c r="AY14" s="168"/>
      <c r="AZ14" s="168"/>
      <c r="BA14" s="168"/>
      <c r="BB14" s="168"/>
      <c r="BC14" s="168"/>
      <c r="BD14" s="168"/>
      <c r="BE14" s="168"/>
      <c r="BF14" s="168"/>
      <c r="BG14" s="168"/>
      <c r="BH14" s="168"/>
      <c r="BI14" s="168"/>
      <c r="BJ14" s="168"/>
      <c r="BK14" s="169" t="s">
        <v>100</v>
      </c>
      <c r="BL14" s="170"/>
      <c r="BM14" s="170"/>
      <c r="BN14" s="170"/>
      <c r="BO14" s="170"/>
      <c r="BP14" s="170"/>
      <c r="BQ14" s="170"/>
      <c r="BR14" s="170"/>
      <c r="BS14" s="170"/>
      <c r="BT14" s="170"/>
      <c r="BU14" s="171"/>
      <c r="BV14" s="172" t="s">
        <v>101</v>
      </c>
      <c r="BW14" s="173"/>
      <c r="BX14" s="173"/>
      <c r="BY14" s="173"/>
      <c r="BZ14" s="173"/>
      <c r="CA14" s="173"/>
      <c r="CB14" s="173"/>
      <c r="CC14" s="173"/>
      <c r="CD14" s="174"/>
      <c r="CE14" s="3"/>
      <c r="CF14" s="3"/>
      <c r="CG14" s="3"/>
      <c r="CH14" s="3"/>
      <c r="CI14" s="3"/>
    </row>
    <row r="15" spans="1:87" ht="150" x14ac:dyDescent="0.25">
      <c r="A15" s="3"/>
      <c r="B15" s="156"/>
      <c r="C15" s="91" t="s">
        <v>102</v>
      </c>
      <c r="D15" s="19">
        <v>20</v>
      </c>
      <c r="E15" s="19" t="s">
        <v>103</v>
      </c>
      <c r="F15" s="19" t="s">
        <v>104</v>
      </c>
      <c r="G15" s="19"/>
      <c r="H15" s="19">
        <v>0</v>
      </c>
      <c r="I15" s="145">
        <f t="shared" ref="I15:I20" si="0">SUM(J15:R15)</f>
        <v>61</v>
      </c>
      <c r="J15" s="15">
        <v>7</v>
      </c>
      <c r="K15" s="15">
        <v>3</v>
      </c>
      <c r="L15" s="15">
        <v>3</v>
      </c>
      <c r="M15" s="15">
        <v>24</v>
      </c>
      <c r="N15" s="15"/>
      <c r="O15" s="15"/>
      <c r="P15" s="15"/>
      <c r="Q15" s="25">
        <v>20</v>
      </c>
      <c r="R15" s="34">
        <v>4</v>
      </c>
      <c r="S15" s="119" t="s">
        <v>105</v>
      </c>
      <c r="T15" s="120" t="s">
        <v>106</v>
      </c>
      <c r="U15" s="121" t="s">
        <v>107</v>
      </c>
      <c r="V15" s="78"/>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116"/>
      <c r="AV15" s="110"/>
      <c r="AW15" s="75"/>
      <c r="AX15" s="76"/>
      <c r="AY15" s="76"/>
      <c r="AZ15" s="75"/>
      <c r="BA15" s="75"/>
      <c r="BB15" s="75"/>
      <c r="BC15" s="76"/>
      <c r="BD15" s="76"/>
      <c r="BE15" s="76"/>
      <c r="BF15" s="75"/>
      <c r="BG15" s="75"/>
      <c r="BH15" s="75"/>
      <c r="BI15" s="75"/>
      <c r="BJ15" s="100"/>
      <c r="BK15" s="107"/>
      <c r="BL15" s="77"/>
      <c r="BM15" s="75"/>
      <c r="BN15" s="75"/>
      <c r="BO15" s="75"/>
      <c r="BP15" s="77"/>
      <c r="BQ15" s="77"/>
      <c r="BR15" s="76"/>
      <c r="BS15" s="75"/>
      <c r="BT15" s="79"/>
      <c r="BU15" s="80"/>
      <c r="BV15" s="81"/>
      <c r="BW15" s="75"/>
      <c r="BX15" s="75"/>
      <c r="BY15" s="75"/>
      <c r="BZ15" s="76"/>
      <c r="CA15" s="76"/>
      <c r="CB15" s="76"/>
      <c r="CC15" s="75"/>
      <c r="CD15" s="75"/>
      <c r="CE15" s="3"/>
      <c r="CF15" s="3"/>
      <c r="CG15" s="3"/>
      <c r="CH15" s="3"/>
      <c r="CI15" s="3"/>
    </row>
    <row r="16" spans="1:87" ht="105" x14ac:dyDescent="0.25">
      <c r="A16" s="3"/>
      <c r="B16" s="156"/>
      <c r="C16" s="91" t="s">
        <v>108</v>
      </c>
      <c r="D16" s="19">
        <v>20</v>
      </c>
      <c r="E16" s="19" t="s">
        <v>103</v>
      </c>
      <c r="F16" s="19" t="s">
        <v>109</v>
      </c>
      <c r="G16" s="19"/>
      <c r="H16" s="19">
        <v>0</v>
      </c>
      <c r="I16" s="145">
        <f t="shared" si="0"/>
        <v>65</v>
      </c>
      <c r="J16" s="15"/>
      <c r="K16" s="15">
        <v>14</v>
      </c>
      <c r="L16" s="15">
        <v>3</v>
      </c>
      <c r="M16" s="15">
        <v>15</v>
      </c>
      <c r="N16" s="15">
        <v>6</v>
      </c>
      <c r="O16" s="15">
        <v>3</v>
      </c>
      <c r="P16" s="15"/>
      <c r="Q16" s="25">
        <v>20</v>
      </c>
      <c r="R16" s="34">
        <v>4</v>
      </c>
      <c r="S16" s="38" t="s">
        <v>110</v>
      </c>
      <c r="T16" s="39" t="s">
        <v>111</v>
      </c>
      <c r="U16" s="40" t="s">
        <v>112</v>
      </c>
      <c r="V16" s="78"/>
      <c r="W16" s="75"/>
      <c r="X16" s="75"/>
      <c r="Y16" s="75"/>
      <c r="Z16" s="75"/>
      <c r="AA16" s="75"/>
      <c r="AB16" s="75"/>
      <c r="AC16" s="75"/>
      <c r="AD16" s="75"/>
      <c r="AE16" s="76"/>
      <c r="AF16" s="76"/>
      <c r="AG16" s="75"/>
      <c r="AH16" s="75"/>
      <c r="AI16" s="75"/>
      <c r="AJ16" s="76"/>
      <c r="AK16" s="76"/>
      <c r="AL16" s="75"/>
      <c r="AM16" s="76"/>
      <c r="AN16" s="75"/>
      <c r="AO16" s="75"/>
      <c r="AP16" s="75"/>
      <c r="AQ16" s="75"/>
      <c r="AR16" s="75"/>
      <c r="AS16" s="76"/>
      <c r="AT16" s="75"/>
      <c r="AU16" s="116"/>
      <c r="AV16" s="107"/>
      <c r="AW16" s="75"/>
      <c r="AX16" s="83"/>
      <c r="AY16" s="75"/>
      <c r="AZ16" s="75"/>
      <c r="BA16" s="75"/>
      <c r="BB16" s="76"/>
      <c r="BC16" s="75"/>
      <c r="BD16" s="75"/>
      <c r="BE16" s="75"/>
      <c r="BF16" s="75"/>
      <c r="BG16" s="75"/>
      <c r="BH16" s="75"/>
      <c r="BI16" s="76"/>
      <c r="BJ16" s="101"/>
      <c r="BK16" s="107"/>
      <c r="BL16" s="75"/>
      <c r="BM16" s="75"/>
      <c r="BN16" s="76"/>
      <c r="BO16" s="75"/>
      <c r="BP16" s="75"/>
      <c r="BQ16" s="75"/>
      <c r="BR16" s="75"/>
      <c r="BS16" s="75"/>
      <c r="BT16" s="75"/>
      <c r="BU16" s="75"/>
      <c r="BV16" s="75"/>
      <c r="BW16" s="75"/>
      <c r="BX16" s="77"/>
      <c r="BY16" s="75"/>
      <c r="BZ16" s="75"/>
      <c r="CA16" s="75"/>
      <c r="CB16" s="75"/>
      <c r="CC16" s="75"/>
      <c r="CD16" s="75"/>
      <c r="CE16" s="3"/>
      <c r="CF16" s="3"/>
      <c r="CG16" s="3"/>
      <c r="CH16" s="3"/>
      <c r="CI16" s="3"/>
    </row>
    <row r="17" spans="1:87" ht="105" x14ac:dyDescent="0.25">
      <c r="A17" s="3"/>
      <c r="B17" s="156"/>
      <c r="C17" s="91" t="s">
        <v>113</v>
      </c>
      <c r="D17" s="19">
        <v>20</v>
      </c>
      <c r="E17" s="19" t="s">
        <v>114</v>
      </c>
      <c r="F17" s="19" t="s">
        <v>115</v>
      </c>
      <c r="G17" s="19"/>
      <c r="H17" s="19">
        <v>0</v>
      </c>
      <c r="I17" s="145">
        <f t="shared" si="0"/>
        <v>54</v>
      </c>
      <c r="J17" s="15"/>
      <c r="K17" s="15"/>
      <c r="L17" s="15"/>
      <c r="M17" s="15">
        <v>30</v>
      </c>
      <c r="N17" s="15"/>
      <c r="O17" s="15"/>
      <c r="P17" s="15"/>
      <c r="Q17" s="25">
        <v>20</v>
      </c>
      <c r="R17" s="34">
        <v>4</v>
      </c>
      <c r="S17" s="37" t="s">
        <v>116</v>
      </c>
      <c r="T17" s="118" t="s">
        <v>117</v>
      </c>
      <c r="U17" s="40" t="s">
        <v>118</v>
      </c>
      <c r="V17" s="75"/>
      <c r="W17" s="75"/>
      <c r="X17" s="75"/>
      <c r="Y17" s="75"/>
      <c r="Z17" s="75"/>
      <c r="AA17" s="75"/>
      <c r="AB17" s="75"/>
      <c r="AC17" s="75"/>
      <c r="AD17" s="75"/>
      <c r="AE17" s="75"/>
      <c r="AF17" s="75"/>
      <c r="AG17" s="75"/>
      <c r="AH17" s="75"/>
      <c r="AI17" s="75"/>
      <c r="AJ17" s="75"/>
      <c r="AK17" s="75"/>
      <c r="AL17" s="75"/>
      <c r="AM17" s="75"/>
      <c r="AN17" s="75"/>
      <c r="AO17" s="76"/>
      <c r="AP17" s="75"/>
      <c r="AQ17" s="75"/>
      <c r="AR17" s="76"/>
      <c r="AS17" s="75"/>
      <c r="AT17" s="75"/>
      <c r="AU17" s="116"/>
      <c r="AV17" s="107"/>
      <c r="AW17" s="75"/>
      <c r="AX17" s="76"/>
      <c r="AY17" s="76"/>
      <c r="AZ17" s="75"/>
      <c r="BA17" s="75"/>
      <c r="BB17" s="75"/>
      <c r="BC17" s="76"/>
      <c r="BD17" s="75"/>
      <c r="BE17" s="77"/>
      <c r="BF17" s="75"/>
      <c r="BG17" s="75"/>
      <c r="BH17" s="77"/>
      <c r="BI17" s="77"/>
      <c r="BJ17" s="99"/>
      <c r="BK17" s="107"/>
      <c r="BL17" s="75"/>
      <c r="BM17" s="77"/>
      <c r="BN17" s="77"/>
      <c r="BO17" s="75"/>
      <c r="BP17" s="75"/>
      <c r="BQ17" s="75"/>
      <c r="BR17" s="76"/>
      <c r="BS17" s="75"/>
      <c r="BT17" s="75"/>
      <c r="BU17" s="75"/>
      <c r="BV17" s="75"/>
      <c r="BW17" s="76"/>
      <c r="BX17" s="75"/>
      <c r="BY17" s="75"/>
      <c r="BZ17" s="75"/>
      <c r="CA17" s="76"/>
      <c r="CB17" s="76"/>
      <c r="CC17" s="76"/>
      <c r="CD17" s="75"/>
      <c r="CE17" s="3"/>
      <c r="CF17" s="3"/>
      <c r="CG17" s="3"/>
      <c r="CH17" s="3"/>
      <c r="CI17" s="3"/>
    </row>
    <row r="18" spans="1:87" ht="105" x14ac:dyDescent="0.25">
      <c r="A18" s="3"/>
      <c r="B18" s="156"/>
      <c r="C18" s="91" t="s">
        <v>119</v>
      </c>
      <c r="D18" s="19">
        <v>20</v>
      </c>
      <c r="E18" s="19" t="s">
        <v>120</v>
      </c>
      <c r="F18" s="19" t="s">
        <v>114</v>
      </c>
      <c r="G18" s="19"/>
      <c r="H18" s="19">
        <v>0</v>
      </c>
      <c r="I18" s="145">
        <f t="shared" si="0"/>
        <v>52</v>
      </c>
      <c r="J18" s="15"/>
      <c r="K18" s="15">
        <v>14</v>
      </c>
      <c r="L18" s="15">
        <v>3</v>
      </c>
      <c r="M18" s="15">
        <v>11</v>
      </c>
      <c r="N18" s="15"/>
      <c r="O18" s="15"/>
      <c r="P18" s="15"/>
      <c r="Q18" s="25">
        <v>20</v>
      </c>
      <c r="R18" s="34">
        <v>4</v>
      </c>
      <c r="S18" s="38" t="s">
        <v>121</v>
      </c>
      <c r="T18" s="39" t="s">
        <v>122</v>
      </c>
      <c r="U18" s="40" t="s">
        <v>123</v>
      </c>
      <c r="V18" s="78"/>
      <c r="W18" s="76"/>
      <c r="X18" s="75"/>
      <c r="Y18" s="75"/>
      <c r="Z18" s="75"/>
      <c r="AA18" s="75"/>
      <c r="AB18" s="76"/>
      <c r="AC18" s="75"/>
      <c r="AD18" s="75"/>
      <c r="AE18" s="75"/>
      <c r="AF18" s="76"/>
      <c r="AG18" s="76"/>
      <c r="AH18" s="76"/>
      <c r="AI18" s="75"/>
      <c r="AJ18" s="76"/>
      <c r="AK18" s="82"/>
      <c r="AL18" s="76"/>
      <c r="AM18" s="76"/>
      <c r="AN18" s="75"/>
      <c r="AO18" s="75"/>
      <c r="AP18" s="76"/>
      <c r="AQ18" s="76"/>
      <c r="AR18" s="75"/>
      <c r="AS18" s="75"/>
      <c r="AT18" s="75"/>
      <c r="AU18" s="116"/>
      <c r="AV18" s="107"/>
      <c r="AW18" s="75"/>
      <c r="AX18" s="76"/>
      <c r="AY18" s="75"/>
      <c r="AZ18" s="75"/>
      <c r="BA18" s="76"/>
      <c r="BB18" s="76"/>
      <c r="BC18" s="75"/>
      <c r="BD18" s="75"/>
      <c r="BE18" s="75"/>
      <c r="BF18" s="76"/>
      <c r="BG18" s="75"/>
      <c r="BH18" s="76"/>
      <c r="BI18" s="76"/>
      <c r="BJ18" s="100"/>
      <c r="BK18" s="107"/>
      <c r="BL18" s="75"/>
      <c r="BM18" s="75"/>
      <c r="BN18" s="75"/>
      <c r="BO18" s="75"/>
      <c r="BP18" s="75"/>
      <c r="BQ18" s="75"/>
      <c r="BR18" s="75"/>
      <c r="BS18" s="75"/>
      <c r="BT18" s="75"/>
      <c r="BU18" s="75"/>
      <c r="BV18" s="75"/>
      <c r="BW18" s="76"/>
      <c r="BX18" s="75"/>
      <c r="BY18" s="75"/>
      <c r="BZ18" s="75"/>
      <c r="CA18" s="75"/>
      <c r="CB18" s="75"/>
      <c r="CC18" s="75"/>
      <c r="CD18" s="75"/>
      <c r="CE18" s="3"/>
      <c r="CF18" s="3"/>
      <c r="CG18" s="3"/>
      <c r="CH18" s="3"/>
      <c r="CI18" s="3"/>
    </row>
    <row r="19" spans="1:87" ht="195" x14ac:dyDescent="0.25">
      <c r="A19" s="3"/>
      <c r="B19" s="156"/>
      <c r="C19" s="91" t="s">
        <v>124</v>
      </c>
      <c r="D19" s="19">
        <v>20</v>
      </c>
      <c r="E19" s="19" t="s">
        <v>109</v>
      </c>
      <c r="F19" s="19" t="s">
        <v>125</v>
      </c>
      <c r="G19" s="19"/>
      <c r="H19" s="19">
        <v>0</v>
      </c>
      <c r="I19" s="145">
        <f t="shared" si="0"/>
        <v>255</v>
      </c>
      <c r="J19" s="15"/>
      <c r="K19" s="15">
        <v>3</v>
      </c>
      <c r="L19" s="15"/>
      <c r="M19" s="15">
        <v>7</v>
      </c>
      <c r="N19" s="15"/>
      <c r="O19" s="15"/>
      <c r="P19" s="15">
        <v>225</v>
      </c>
      <c r="Q19" s="25">
        <v>20</v>
      </c>
      <c r="R19" s="34"/>
      <c r="S19" s="41" t="s">
        <v>126</v>
      </c>
      <c r="T19" s="42" t="s">
        <v>127</v>
      </c>
      <c r="U19" s="40" t="s">
        <v>128</v>
      </c>
      <c r="V19" s="85"/>
      <c r="W19" s="76"/>
      <c r="X19" s="76"/>
      <c r="Y19" s="76"/>
      <c r="Z19" s="76"/>
      <c r="AA19" s="76"/>
      <c r="AB19" s="76"/>
      <c r="AC19" s="76"/>
      <c r="AD19" s="75"/>
      <c r="AE19" s="75"/>
      <c r="AF19" s="76"/>
      <c r="AG19" s="75"/>
      <c r="AH19" s="75"/>
      <c r="AI19" s="75"/>
      <c r="AJ19" s="75"/>
      <c r="AK19" s="76"/>
      <c r="AL19" s="76"/>
      <c r="AM19" s="76"/>
      <c r="AN19" s="75"/>
      <c r="AO19" s="75"/>
      <c r="AP19" s="75"/>
      <c r="AQ19" s="76"/>
      <c r="AR19" s="76"/>
      <c r="AS19" s="75"/>
      <c r="AT19" s="76"/>
      <c r="AU19" s="116"/>
      <c r="AV19" s="110"/>
      <c r="AW19" s="76"/>
      <c r="AX19" s="76"/>
      <c r="AY19" s="76"/>
      <c r="AZ19" s="76"/>
      <c r="BA19" s="76"/>
      <c r="BB19" s="76"/>
      <c r="BC19" s="76"/>
      <c r="BD19" s="75"/>
      <c r="BE19" s="76"/>
      <c r="BF19" s="76"/>
      <c r="BG19" s="76"/>
      <c r="BH19" s="76"/>
      <c r="BI19" s="76"/>
      <c r="BJ19" s="101"/>
      <c r="BK19" s="107"/>
      <c r="BL19" s="75"/>
      <c r="BM19" s="75"/>
      <c r="BN19" s="76"/>
      <c r="BO19" s="76"/>
      <c r="BP19" s="75"/>
      <c r="BQ19" s="76"/>
      <c r="BR19" s="76"/>
      <c r="BS19" s="75"/>
      <c r="BT19" s="75"/>
      <c r="BU19" s="75"/>
      <c r="BV19" s="76"/>
      <c r="BW19" s="76"/>
      <c r="BX19" s="76"/>
      <c r="BY19" s="76"/>
      <c r="BZ19" s="76"/>
      <c r="CA19" s="76"/>
      <c r="CB19" s="76"/>
      <c r="CC19" s="76"/>
      <c r="CD19" s="76"/>
      <c r="CE19" s="3"/>
      <c r="CF19" s="3"/>
      <c r="CG19" s="3"/>
      <c r="CH19" s="3"/>
      <c r="CI19" s="3"/>
    </row>
    <row r="20" spans="1:87" ht="195" x14ac:dyDescent="0.25">
      <c r="A20" s="3"/>
      <c r="B20" s="156"/>
      <c r="C20" s="91" t="s">
        <v>129</v>
      </c>
      <c r="D20" s="19">
        <v>20</v>
      </c>
      <c r="E20" s="19" t="s">
        <v>109</v>
      </c>
      <c r="F20" s="19" t="s">
        <v>130</v>
      </c>
      <c r="G20" s="19"/>
      <c r="H20" s="19">
        <v>0</v>
      </c>
      <c r="I20" s="145">
        <f t="shared" si="0"/>
        <v>65</v>
      </c>
      <c r="J20" s="15"/>
      <c r="K20" s="15">
        <v>14</v>
      </c>
      <c r="L20" s="15">
        <v>3</v>
      </c>
      <c r="M20" s="15">
        <v>15</v>
      </c>
      <c r="N20" s="15">
        <v>6</v>
      </c>
      <c r="O20" s="15">
        <v>3</v>
      </c>
      <c r="P20" s="15"/>
      <c r="Q20" s="25">
        <v>20</v>
      </c>
      <c r="R20" s="34">
        <v>4</v>
      </c>
      <c r="S20" s="38" t="s">
        <v>131</v>
      </c>
      <c r="T20" s="38" t="s">
        <v>132</v>
      </c>
      <c r="U20" s="40" t="s">
        <v>133</v>
      </c>
      <c r="V20" s="78"/>
      <c r="W20" s="75"/>
      <c r="X20" s="75"/>
      <c r="Y20" s="75"/>
      <c r="Z20" s="75"/>
      <c r="AA20" s="75"/>
      <c r="AB20" s="75"/>
      <c r="AC20" s="75"/>
      <c r="AD20" s="75"/>
      <c r="AE20" s="75"/>
      <c r="AF20" s="76"/>
      <c r="AG20" s="75"/>
      <c r="AH20" s="75"/>
      <c r="AI20" s="76"/>
      <c r="AJ20" s="75"/>
      <c r="AK20" s="75"/>
      <c r="AL20" s="76"/>
      <c r="AM20" s="76"/>
      <c r="AN20" s="76"/>
      <c r="AO20" s="75"/>
      <c r="AP20" s="75"/>
      <c r="AQ20" s="76"/>
      <c r="AR20" s="75"/>
      <c r="AS20" s="75"/>
      <c r="AT20" s="75"/>
      <c r="AU20" s="116"/>
      <c r="AV20" s="107"/>
      <c r="AW20" s="75"/>
      <c r="AX20" s="75"/>
      <c r="AY20" s="75"/>
      <c r="AZ20" s="75"/>
      <c r="BA20" s="76"/>
      <c r="BB20" s="76"/>
      <c r="BC20" s="75"/>
      <c r="BD20" s="75"/>
      <c r="BE20" s="75"/>
      <c r="BF20" s="75"/>
      <c r="BG20" s="75"/>
      <c r="BH20" s="76"/>
      <c r="BI20" s="76"/>
      <c r="BJ20" s="101"/>
      <c r="BK20" s="107"/>
      <c r="BL20" s="75"/>
      <c r="BM20" s="75"/>
      <c r="BN20" s="75"/>
      <c r="BO20" s="75"/>
      <c r="BP20" s="75"/>
      <c r="BQ20" s="75"/>
      <c r="BR20" s="75"/>
      <c r="BS20" s="75"/>
      <c r="BT20" s="75"/>
      <c r="BU20" s="75"/>
      <c r="BV20" s="75"/>
      <c r="BW20" s="75"/>
      <c r="BX20" s="76"/>
      <c r="BY20" s="75"/>
      <c r="BZ20" s="75"/>
      <c r="CA20" s="75"/>
      <c r="CB20" s="75"/>
      <c r="CC20" s="76"/>
      <c r="CD20" s="75"/>
      <c r="CE20" s="3"/>
      <c r="CF20" s="3"/>
      <c r="CG20" s="3"/>
      <c r="CH20" s="3"/>
      <c r="CI20" s="3"/>
    </row>
    <row r="21" spans="1:87" ht="24.95" customHeight="1" x14ac:dyDescent="0.25">
      <c r="A21" s="3"/>
      <c r="B21" s="3"/>
      <c r="C21" s="92"/>
      <c r="D21" s="20"/>
      <c r="E21" s="20"/>
      <c r="F21" s="20"/>
      <c r="G21" s="20"/>
      <c r="H21" s="20"/>
      <c r="I21" s="16"/>
      <c r="J21" s="9"/>
      <c r="K21" s="9"/>
      <c r="L21" s="9"/>
      <c r="M21" s="9"/>
      <c r="N21" s="9"/>
      <c r="O21" s="9"/>
      <c r="P21" s="9"/>
      <c r="Q21" s="9"/>
      <c r="R21" s="35"/>
      <c r="S21" s="43" t="s">
        <v>95</v>
      </c>
      <c r="T21" s="44" t="s">
        <v>96</v>
      </c>
      <c r="U21" s="44" t="s">
        <v>97</v>
      </c>
      <c r="V21" s="36"/>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117"/>
      <c r="AV21" s="108"/>
      <c r="AW21" s="22"/>
      <c r="AX21" s="22"/>
      <c r="AY21" s="22"/>
      <c r="AZ21" s="22"/>
      <c r="BA21" s="22"/>
      <c r="BB21" s="22"/>
      <c r="BC21" s="22"/>
      <c r="BD21" s="22"/>
      <c r="BE21" s="22"/>
      <c r="BF21" s="22"/>
      <c r="BG21" s="22"/>
      <c r="BH21" s="22"/>
      <c r="BI21" s="22"/>
      <c r="BJ21" s="102"/>
      <c r="BK21" s="108"/>
      <c r="BL21" s="22"/>
      <c r="BM21" s="22"/>
      <c r="BN21" s="22"/>
      <c r="BO21" s="22"/>
      <c r="BP21" s="22"/>
      <c r="BQ21" s="22"/>
      <c r="BR21" s="22"/>
      <c r="BS21" s="22"/>
      <c r="BT21" s="22"/>
      <c r="BU21" s="22"/>
      <c r="BV21" s="22"/>
      <c r="BW21" s="22"/>
      <c r="BX21" s="22"/>
      <c r="BY21" s="22"/>
      <c r="BZ21" s="22"/>
      <c r="CA21" s="22"/>
      <c r="CB21" s="22"/>
      <c r="CC21" s="23"/>
      <c r="CD21" s="23"/>
      <c r="CE21" s="3"/>
      <c r="CF21" s="3"/>
      <c r="CG21" s="3"/>
      <c r="CH21" s="3"/>
      <c r="CI21" s="3"/>
    </row>
    <row r="22" spans="1:87" ht="150" x14ac:dyDescent="0.25">
      <c r="A22" s="3"/>
      <c r="B22" s="156"/>
      <c r="C22" s="91" t="s">
        <v>134</v>
      </c>
      <c r="D22" s="19">
        <v>20</v>
      </c>
      <c r="E22" s="19">
        <v>13</v>
      </c>
      <c r="F22" s="19">
        <v>20</v>
      </c>
      <c r="G22" s="19"/>
      <c r="H22" s="19">
        <v>0</v>
      </c>
      <c r="I22" s="145">
        <f>SUM(J22:R22)</f>
        <v>78</v>
      </c>
      <c r="J22" s="15"/>
      <c r="K22" s="15">
        <v>12</v>
      </c>
      <c r="L22" s="15"/>
      <c r="M22" s="15">
        <v>33</v>
      </c>
      <c r="N22" s="15">
        <v>6</v>
      </c>
      <c r="O22" s="15">
        <v>3</v>
      </c>
      <c r="P22" s="15"/>
      <c r="Q22" s="25">
        <v>20</v>
      </c>
      <c r="R22" s="34">
        <v>4</v>
      </c>
      <c r="S22" s="119" t="s">
        <v>135</v>
      </c>
      <c r="T22" s="39" t="s">
        <v>136</v>
      </c>
      <c r="U22" s="40" t="s">
        <v>137</v>
      </c>
      <c r="V22" s="78"/>
      <c r="W22" s="76"/>
      <c r="X22" s="76"/>
      <c r="Y22" s="75"/>
      <c r="Z22" s="75"/>
      <c r="AA22" s="75"/>
      <c r="AB22" s="76"/>
      <c r="AC22" s="75"/>
      <c r="AD22" s="76"/>
      <c r="AE22" s="75"/>
      <c r="AF22" s="75"/>
      <c r="AG22" s="75"/>
      <c r="AH22" s="75"/>
      <c r="AI22" s="75"/>
      <c r="AJ22" s="75"/>
      <c r="AK22" s="75"/>
      <c r="AL22" s="75"/>
      <c r="AM22" s="75"/>
      <c r="AN22" s="75"/>
      <c r="AO22" s="76"/>
      <c r="AP22" s="76"/>
      <c r="AQ22" s="76"/>
      <c r="AR22" s="75"/>
      <c r="AS22" s="75"/>
      <c r="AT22" s="76"/>
      <c r="AU22" s="116"/>
      <c r="AV22" s="107"/>
      <c r="AW22" s="75"/>
      <c r="AX22" s="75"/>
      <c r="AY22" s="75"/>
      <c r="AZ22" s="75"/>
      <c r="BA22" s="75"/>
      <c r="BB22" s="76"/>
      <c r="BC22" s="75"/>
      <c r="BD22" s="75"/>
      <c r="BE22" s="75"/>
      <c r="BF22" s="76"/>
      <c r="BG22" s="75"/>
      <c r="BH22" s="76"/>
      <c r="BI22" s="76"/>
      <c r="BJ22" s="101"/>
      <c r="BK22" s="107"/>
      <c r="BL22" s="75"/>
      <c r="BM22" s="75"/>
      <c r="BN22" s="75"/>
      <c r="BO22" s="75"/>
      <c r="BP22" s="75"/>
      <c r="BQ22" s="75"/>
      <c r="BR22" s="75"/>
      <c r="BS22" s="75"/>
      <c r="BT22" s="75"/>
      <c r="BU22" s="75"/>
      <c r="BV22" s="75"/>
      <c r="BW22" s="75"/>
      <c r="BX22" s="76"/>
      <c r="BY22" s="75"/>
      <c r="BZ22" s="75"/>
      <c r="CA22" s="75"/>
      <c r="CB22" s="75"/>
      <c r="CC22" s="75"/>
      <c r="CD22" s="75"/>
      <c r="CE22" s="3"/>
      <c r="CF22" s="3"/>
      <c r="CG22" s="3"/>
      <c r="CH22" s="3"/>
      <c r="CI22" s="3"/>
    </row>
    <row r="23" spans="1:87" ht="211.5" customHeight="1" x14ac:dyDescent="0.25">
      <c r="A23" s="3"/>
      <c r="B23" s="156"/>
      <c r="C23" s="91" t="s">
        <v>138</v>
      </c>
      <c r="D23" s="19">
        <v>20</v>
      </c>
      <c r="E23" s="19">
        <v>13</v>
      </c>
      <c r="F23" s="19">
        <v>20</v>
      </c>
      <c r="G23" s="19"/>
      <c r="H23" s="19">
        <v>0</v>
      </c>
      <c r="I23" s="145">
        <f>SUM(J23:R23)</f>
        <v>330</v>
      </c>
      <c r="J23" s="15"/>
      <c r="K23" s="15"/>
      <c r="L23" s="15"/>
      <c r="M23" s="15">
        <v>7</v>
      </c>
      <c r="N23" s="15"/>
      <c r="O23" s="15">
        <v>3</v>
      </c>
      <c r="P23" s="15">
        <v>300</v>
      </c>
      <c r="Q23" s="25">
        <v>20</v>
      </c>
      <c r="R23" s="34">
        <v>0</v>
      </c>
      <c r="S23" s="96" t="s">
        <v>139</v>
      </c>
      <c r="T23" s="42" t="s">
        <v>140</v>
      </c>
      <c r="U23" s="40" t="s">
        <v>128</v>
      </c>
      <c r="V23" s="84"/>
      <c r="W23" s="76"/>
      <c r="X23" s="76"/>
      <c r="Y23" s="76"/>
      <c r="Z23" s="76"/>
      <c r="AA23" s="76"/>
      <c r="AB23" s="76"/>
      <c r="AC23" s="76"/>
      <c r="AD23" s="75"/>
      <c r="AE23" s="75"/>
      <c r="AF23" s="76"/>
      <c r="AG23" s="75"/>
      <c r="AH23" s="75"/>
      <c r="AI23" s="75"/>
      <c r="AJ23" s="75"/>
      <c r="AK23" s="76"/>
      <c r="AL23" s="76"/>
      <c r="AM23" s="76"/>
      <c r="AN23" s="75"/>
      <c r="AO23" s="75"/>
      <c r="AP23" s="75"/>
      <c r="AQ23" s="76"/>
      <c r="AR23" s="76"/>
      <c r="AS23" s="75"/>
      <c r="AT23" s="76"/>
      <c r="AU23" s="116"/>
      <c r="AV23" s="110"/>
      <c r="AW23" s="76"/>
      <c r="AX23" s="76"/>
      <c r="AY23" s="76"/>
      <c r="AZ23" s="76"/>
      <c r="BA23" s="76"/>
      <c r="BB23" s="76"/>
      <c r="BC23" s="76"/>
      <c r="BD23" s="75"/>
      <c r="BE23" s="76"/>
      <c r="BF23" s="76"/>
      <c r="BG23" s="76"/>
      <c r="BH23" s="76"/>
      <c r="BI23" s="76"/>
      <c r="BJ23" s="101"/>
      <c r="BK23" s="107"/>
      <c r="BL23" s="75"/>
      <c r="BM23" s="75"/>
      <c r="BN23" s="76"/>
      <c r="BO23" s="76"/>
      <c r="BP23" s="75"/>
      <c r="BQ23" s="76"/>
      <c r="BR23" s="76"/>
      <c r="BS23" s="75"/>
      <c r="BT23" s="75"/>
      <c r="BU23" s="75"/>
      <c r="BV23" s="76"/>
      <c r="BW23" s="76"/>
      <c r="BX23" s="76"/>
      <c r="BY23" s="76"/>
      <c r="BZ23" s="76"/>
      <c r="CA23" s="76"/>
      <c r="CB23" s="75"/>
      <c r="CC23" s="75"/>
      <c r="CD23" s="76"/>
      <c r="CE23" s="3"/>
      <c r="CF23" s="3"/>
      <c r="CG23" s="3"/>
      <c r="CH23" s="3"/>
      <c r="CI23" s="3"/>
    </row>
    <row r="24" spans="1:87" ht="135" x14ac:dyDescent="0.25">
      <c r="A24" s="3"/>
      <c r="B24" s="156"/>
      <c r="C24" s="91" t="s">
        <v>141</v>
      </c>
      <c r="D24" s="19">
        <v>40</v>
      </c>
      <c r="E24" s="19" t="s">
        <v>142</v>
      </c>
      <c r="F24" s="19">
        <v>19</v>
      </c>
      <c r="G24" s="19"/>
      <c r="H24" s="19">
        <v>0</v>
      </c>
      <c r="I24" s="145">
        <f>SUM(J24:R24)</f>
        <v>54</v>
      </c>
      <c r="J24" s="15"/>
      <c r="K24" s="15">
        <v>6</v>
      </c>
      <c r="L24" s="15"/>
      <c r="M24" s="15">
        <v>24</v>
      </c>
      <c r="N24" s="15"/>
      <c r="O24" s="15"/>
      <c r="P24" s="15"/>
      <c r="Q24" s="25">
        <v>20</v>
      </c>
      <c r="R24" s="34">
        <v>4</v>
      </c>
      <c r="S24" s="122" t="s">
        <v>143</v>
      </c>
      <c r="T24" s="118" t="s">
        <v>144</v>
      </c>
      <c r="U24" s="123" t="s">
        <v>145</v>
      </c>
      <c r="V24" s="86"/>
      <c r="W24" s="75"/>
      <c r="X24" s="77"/>
      <c r="Y24" s="75"/>
      <c r="Z24" s="75"/>
      <c r="AA24" s="75"/>
      <c r="AB24" s="76"/>
      <c r="AC24" s="75"/>
      <c r="AD24" s="75"/>
      <c r="AE24" s="75"/>
      <c r="AF24" s="77"/>
      <c r="AG24" s="75"/>
      <c r="AH24" s="75"/>
      <c r="AI24" s="77"/>
      <c r="AJ24" s="75"/>
      <c r="AK24" s="75"/>
      <c r="AL24" s="77"/>
      <c r="AM24" s="75"/>
      <c r="AN24" s="76"/>
      <c r="AO24" s="75"/>
      <c r="AP24" s="76"/>
      <c r="AQ24" s="75"/>
      <c r="AR24" s="75"/>
      <c r="AS24" s="75"/>
      <c r="AT24" s="75"/>
      <c r="AU24" s="116"/>
      <c r="AV24" s="110"/>
      <c r="AW24" s="76"/>
      <c r="AX24" s="76"/>
      <c r="AY24" s="77"/>
      <c r="AZ24" s="75"/>
      <c r="BA24" s="76"/>
      <c r="BB24" s="77"/>
      <c r="BC24" s="75"/>
      <c r="BD24" s="75"/>
      <c r="BE24" s="77"/>
      <c r="BF24" s="75"/>
      <c r="BG24" s="75"/>
      <c r="BH24" s="75"/>
      <c r="BI24" s="76"/>
      <c r="BJ24" s="99"/>
      <c r="BK24" s="107"/>
      <c r="BL24" s="75"/>
      <c r="BM24" s="75"/>
      <c r="BN24" s="75"/>
      <c r="BO24" s="75"/>
      <c r="BP24" s="75"/>
      <c r="BQ24" s="75"/>
      <c r="BR24" s="76"/>
      <c r="BS24" s="75"/>
      <c r="BT24" s="75"/>
      <c r="BU24" s="75"/>
      <c r="BV24" s="75"/>
      <c r="BW24" s="76"/>
      <c r="BX24" s="76"/>
      <c r="BY24" s="76"/>
      <c r="BZ24" s="75"/>
      <c r="CA24" s="75"/>
      <c r="CB24" s="75"/>
      <c r="CC24" s="75"/>
      <c r="CD24" s="76"/>
      <c r="CE24" s="3"/>
      <c r="CF24" s="3"/>
      <c r="CG24" s="3"/>
      <c r="CH24" s="3"/>
      <c r="CI24" s="3"/>
    </row>
    <row r="25" spans="1:87" ht="120" x14ac:dyDescent="0.25">
      <c r="A25" s="3"/>
      <c r="B25" s="156"/>
      <c r="C25" s="91" t="s">
        <v>146</v>
      </c>
      <c r="D25" s="19">
        <v>20</v>
      </c>
      <c r="E25" s="19">
        <v>15</v>
      </c>
      <c r="F25" s="19">
        <v>20</v>
      </c>
      <c r="G25" s="19"/>
      <c r="H25" s="19">
        <v>0</v>
      </c>
      <c r="I25" s="145">
        <f>SUM(J25:R25)</f>
        <v>54</v>
      </c>
      <c r="J25" s="15"/>
      <c r="K25" s="15"/>
      <c r="L25" s="15"/>
      <c r="M25" s="15">
        <v>30</v>
      </c>
      <c r="N25" s="15"/>
      <c r="O25" s="15"/>
      <c r="P25" s="15"/>
      <c r="Q25" s="25">
        <v>20</v>
      </c>
      <c r="R25" s="34">
        <v>4</v>
      </c>
      <c r="S25" s="119" t="s">
        <v>147</v>
      </c>
      <c r="T25" s="120" t="s">
        <v>148</v>
      </c>
      <c r="U25" s="121" t="s">
        <v>149</v>
      </c>
      <c r="V25" s="78"/>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116"/>
      <c r="AV25" s="107"/>
      <c r="AW25" s="75"/>
      <c r="AX25" s="75"/>
      <c r="AY25" s="75"/>
      <c r="AZ25" s="75"/>
      <c r="BA25" s="75"/>
      <c r="BB25" s="75"/>
      <c r="BC25" s="75"/>
      <c r="BD25" s="75"/>
      <c r="BE25" s="75"/>
      <c r="BF25" s="75"/>
      <c r="BG25" s="75"/>
      <c r="BH25" s="75"/>
      <c r="BI25" s="75"/>
      <c r="BJ25" s="100"/>
      <c r="BK25" s="107"/>
      <c r="BL25" s="75"/>
      <c r="BM25" s="75"/>
      <c r="BN25" s="75"/>
      <c r="BO25" s="75"/>
      <c r="BP25" s="75"/>
      <c r="BQ25" s="75"/>
      <c r="BR25" s="75"/>
      <c r="BS25" s="75"/>
      <c r="BT25" s="76"/>
      <c r="BU25" s="76"/>
      <c r="BV25" s="75"/>
      <c r="BW25" s="75"/>
      <c r="BX25" s="75"/>
      <c r="BY25" s="75"/>
      <c r="BZ25" s="75"/>
      <c r="CA25" s="75"/>
      <c r="CB25" s="75"/>
      <c r="CC25" s="75"/>
      <c r="CD25" s="75"/>
      <c r="CE25" s="3"/>
      <c r="CF25" s="3"/>
      <c r="CG25" s="3"/>
      <c r="CH25" s="3"/>
      <c r="CI25" s="3"/>
    </row>
    <row r="26" spans="1:87" ht="270" x14ac:dyDescent="0.25">
      <c r="A26" s="3"/>
      <c r="B26" s="156"/>
      <c r="C26" s="91" t="s">
        <v>150</v>
      </c>
      <c r="D26" s="19">
        <v>20</v>
      </c>
      <c r="E26" s="19">
        <v>19</v>
      </c>
      <c r="F26" s="19">
        <v>22</v>
      </c>
      <c r="G26" s="19"/>
      <c r="H26" s="19">
        <v>0</v>
      </c>
      <c r="I26" s="145">
        <f>SUM(J26:R26)</f>
        <v>334</v>
      </c>
      <c r="J26" s="15"/>
      <c r="K26" s="15"/>
      <c r="L26" s="15"/>
      <c r="M26" s="15">
        <v>7</v>
      </c>
      <c r="N26" s="15"/>
      <c r="O26" s="15">
        <v>3</v>
      </c>
      <c r="P26" s="15">
        <v>300</v>
      </c>
      <c r="Q26" s="25">
        <v>20</v>
      </c>
      <c r="R26" s="34">
        <v>4</v>
      </c>
      <c r="S26" s="38" t="s">
        <v>151</v>
      </c>
      <c r="T26" s="42" t="s">
        <v>127</v>
      </c>
      <c r="U26" s="40" t="s">
        <v>152</v>
      </c>
      <c r="V26" s="85"/>
      <c r="W26" s="76"/>
      <c r="X26" s="76"/>
      <c r="Y26" s="76"/>
      <c r="Z26" s="76"/>
      <c r="AA26" s="76"/>
      <c r="AB26" s="76"/>
      <c r="AC26" s="76"/>
      <c r="AD26" s="76"/>
      <c r="AE26" s="76"/>
      <c r="AF26" s="76"/>
      <c r="AG26" s="75"/>
      <c r="AH26" s="75"/>
      <c r="AI26" s="75"/>
      <c r="AJ26" s="75"/>
      <c r="AK26" s="76"/>
      <c r="AL26" s="76"/>
      <c r="AM26" s="76"/>
      <c r="AN26" s="75"/>
      <c r="AO26" s="75"/>
      <c r="AP26" s="75"/>
      <c r="AQ26" s="76"/>
      <c r="AR26" s="76"/>
      <c r="AS26" s="76"/>
      <c r="AT26" s="76"/>
      <c r="AU26" s="116"/>
      <c r="AV26" s="110"/>
      <c r="AW26" s="76"/>
      <c r="AX26" s="76"/>
      <c r="AY26" s="76"/>
      <c r="AZ26" s="76"/>
      <c r="BA26" s="76"/>
      <c r="BB26" s="76"/>
      <c r="BC26" s="76"/>
      <c r="BD26" s="75"/>
      <c r="BE26" s="76"/>
      <c r="BF26" s="76"/>
      <c r="BG26" s="76"/>
      <c r="BH26" s="76"/>
      <c r="BI26" s="76"/>
      <c r="BJ26" s="101"/>
      <c r="BK26" s="107"/>
      <c r="BL26" s="75"/>
      <c r="BM26" s="76"/>
      <c r="BN26" s="76"/>
      <c r="BO26" s="76"/>
      <c r="BP26" s="76"/>
      <c r="BQ26" s="76"/>
      <c r="BR26" s="76"/>
      <c r="BS26" s="75"/>
      <c r="BT26" s="75"/>
      <c r="BU26" s="75"/>
      <c r="BV26" s="76"/>
      <c r="BW26" s="76"/>
      <c r="BX26" s="76"/>
      <c r="BY26" s="76"/>
      <c r="BZ26" s="76"/>
      <c r="CA26" s="76"/>
      <c r="CB26" s="75"/>
      <c r="CC26" s="75"/>
      <c r="CD26" s="76"/>
      <c r="CE26" s="3"/>
      <c r="CF26" s="3"/>
      <c r="CG26" s="3"/>
      <c r="CH26" s="3"/>
      <c r="CI26" s="3"/>
    </row>
    <row r="27" spans="1:87" ht="20.45" customHeight="1" x14ac:dyDescent="0.25">
      <c r="A27" s="3"/>
      <c r="B27" s="3"/>
      <c r="C27" s="93"/>
      <c r="D27" s="20"/>
      <c r="E27" s="20"/>
      <c r="F27" s="20"/>
      <c r="G27" s="20"/>
      <c r="H27" s="20"/>
      <c r="I27" s="16"/>
      <c r="J27" s="9"/>
      <c r="K27" s="9"/>
      <c r="L27" s="9"/>
      <c r="M27" s="9"/>
      <c r="N27" s="9"/>
      <c r="O27" s="9"/>
      <c r="P27" s="9"/>
      <c r="Q27" s="9"/>
      <c r="R27" s="35"/>
      <c r="S27" s="43" t="s">
        <v>95</v>
      </c>
      <c r="T27" s="44" t="s">
        <v>96</v>
      </c>
      <c r="U27" s="44" t="s">
        <v>97</v>
      </c>
      <c r="V27" s="45"/>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117"/>
      <c r="AV27" s="109"/>
      <c r="AW27" s="46"/>
      <c r="AX27" s="46"/>
      <c r="AY27" s="46"/>
      <c r="AZ27" s="46"/>
      <c r="BA27" s="46"/>
      <c r="BB27" s="46"/>
      <c r="BC27" s="46"/>
      <c r="BD27" s="46"/>
      <c r="BE27" s="46"/>
      <c r="BF27" s="46"/>
      <c r="BG27" s="46"/>
      <c r="BH27" s="46"/>
      <c r="BI27" s="46"/>
      <c r="BJ27" s="103"/>
      <c r="BK27" s="109"/>
      <c r="BL27" s="46"/>
      <c r="BM27" s="46"/>
      <c r="BN27" s="46"/>
      <c r="BO27" s="46"/>
      <c r="BP27" s="46"/>
      <c r="BQ27" s="46"/>
      <c r="BR27" s="46"/>
      <c r="BS27" s="46"/>
      <c r="BT27" s="46"/>
      <c r="BU27" s="46"/>
      <c r="BV27" s="46"/>
      <c r="BW27" s="46"/>
      <c r="BX27" s="46"/>
      <c r="BY27" s="46"/>
      <c r="BZ27" s="46"/>
      <c r="CA27" s="46"/>
      <c r="CB27" s="46"/>
      <c r="CC27" s="47"/>
      <c r="CD27" s="47"/>
      <c r="CE27" s="3"/>
      <c r="CF27" s="3"/>
      <c r="CG27" s="3"/>
      <c r="CH27" s="3"/>
      <c r="CI27" s="3"/>
    </row>
    <row r="28" spans="1:87" ht="270" x14ac:dyDescent="0.25">
      <c r="A28" s="3"/>
      <c r="B28" s="156"/>
      <c r="C28" s="91" t="s">
        <v>153</v>
      </c>
      <c r="D28" s="19">
        <v>20</v>
      </c>
      <c r="E28" s="19">
        <v>26</v>
      </c>
      <c r="F28" s="19">
        <v>28</v>
      </c>
      <c r="G28" s="19"/>
      <c r="H28" s="19">
        <v>0</v>
      </c>
      <c r="I28" s="145">
        <f>SUM(J28:R28)</f>
        <v>58</v>
      </c>
      <c r="J28" s="15"/>
      <c r="K28" s="15"/>
      <c r="L28" s="15"/>
      <c r="M28" s="15">
        <v>17</v>
      </c>
      <c r="N28" s="15">
        <v>14</v>
      </c>
      <c r="O28" s="15">
        <v>3</v>
      </c>
      <c r="P28" s="15"/>
      <c r="Q28" s="25">
        <v>20</v>
      </c>
      <c r="R28" s="34">
        <v>4</v>
      </c>
      <c r="S28" s="38" t="s">
        <v>154</v>
      </c>
      <c r="T28" s="39" t="s">
        <v>155</v>
      </c>
      <c r="U28" s="40" t="s">
        <v>156</v>
      </c>
      <c r="V28" s="86"/>
      <c r="W28" s="75"/>
      <c r="X28" s="75"/>
      <c r="Y28" s="76"/>
      <c r="Z28" s="75"/>
      <c r="AA28" s="75"/>
      <c r="AB28" s="75"/>
      <c r="AC28" s="75"/>
      <c r="AD28" s="75"/>
      <c r="AE28" s="77"/>
      <c r="AF28" s="76"/>
      <c r="AG28" s="75"/>
      <c r="AH28" s="75"/>
      <c r="AI28" s="75"/>
      <c r="AJ28" s="75"/>
      <c r="AK28" s="76"/>
      <c r="AL28" s="76"/>
      <c r="AM28" s="75"/>
      <c r="AN28" s="75"/>
      <c r="AO28" s="77"/>
      <c r="AP28" s="75"/>
      <c r="AQ28" s="77"/>
      <c r="AR28" s="76"/>
      <c r="AS28" s="75"/>
      <c r="AT28" s="76"/>
      <c r="AU28" s="116"/>
      <c r="AV28" s="107"/>
      <c r="AW28" s="75"/>
      <c r="AX28" s="75"/>
      <c r="AY28" s="76"/>
      <c r="AZ28" s="76"/>
      <c r="BA28" s="76"/>
      <c r="BB28" s="76"/>
      <c r="BC28" s="75"/>
      <c r="BD28" s="75"/>
      <c r="BE28" s="77"/>
      <c r="BF28" s="75"/>
      <c r="BG28" s="76"/>
      <c r="BH28" s="76"/>
      <c r="BI28" s="76"/>
      <c r="BJ28" s="101"/>
      <c r="BK28" s="111"/>
      <c r="BL28" s="76"/>
      <c r="BM28" s="77"/>
      <c r="BN28" s="76"/>
      <c r="BO28" s="75"/>
      <c r="BP28" s="76"/>
      <c r="BQ28" s="76"/>
      <c r="BR28" s="76"/>
      <c r="BS28" s="75"/>
      <c r="BT28" s="76"/>
      <c r="BU28" s="77"/>
      <c r="BV28" s="75"/>
      <c r="BW28" s="76"/>
      <c r="BX28" s="76"/>
      <c r="BY28" s="76"/>
      <c r="BZ28" s="76"/>
      <c r="CA28" s="76"/>
      <c r="CB28" s="76"/>
      <c r="CC28" s="76"/>
      <c r="CD28" s="76"/>
      <c r="CE28" s="3"/>
      <c r="CF28" s="3"/>
      <c r="CG28" s="3"/>
      <c r="CH28" s="3"/>
      <c r="CI28" s="3"/>
    </row>
    <row r="29" spans="1:87" ht="120" x14ac:dyDescent="0.25">
      <c r="A29" s="3"/>
      <c r="B29" s="156"/>
      <c r="C29" s="91" t="s">
        <v>157</v>
      </c>
      <c r="D29" s="19">
        <v>20</v>
      </c>
      <c r="E29" s="19">
        <v>26</v>
      </c>
      <c r="F29" s="19">
        <v>31</v>
      </c>
      <c r="G29" s="19"/>
      <c r="H29" s="19">
        <v>0</v>
      </c>
      <c r="I29" s="145">
        <f>SUM(J29:R29)</f>
        <v>54</v>
      </c>
      <c r="J29" s="15"/>
      <c r="K29" s="15"/>
      <c r="L29" s="15"/>
      <c r="M29" s="15">
        <v>30</v>
      </c>
      <c r="N29" s="15"/>
      <c r="O29" s="15"/>
      <c r="P29" s="15"/>
      <c r="Q29" s="25">
        <v>20</v>
      </c>
      <c r="R29" s="34">
        <v>4</v>
      </c>
      <c r="S29" s="38" t="s">
        <v>158</v>
      </c>
      <c r="T29" s="39" t="s">
        <v>159</v>
      </c>
      <c r="U29" s="140" t="s">
        <v>160</v>
      </c>
      <c r="V29" s="78"/>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116"/>
      <c r="AV29" s="107"/>
      <c r="AW29" s="75"/>
      <c r="AX29" s="75"/>
      <c r="AY29" s="75"/>
      <c r="AZ29" s="75"/>
      <c r="BA29" s="75"/>
      <c r="BB29" s="75"/>
      <c r="BC29" s="75"/>
      <c r="BD29" s="75"/>
      <c r="BE29" s="75"/>
      <c r="BF29" s="75"/>
      <c r="BG29" s="75"/>
      <c r="BH29" s="75"/>
      <c r="BI29" s="75"/>
      <c r="BJ29" s="100"/>
      <c r="BK29" s="107"/>
      <c r="BL29" s="75"/>
      <c r="BM29" s="75"/>
      <c r="BN29" s="75"/>
      <c r="BO29" s="75"/>
      <c r="BP29" s="75"/>
      <c r="BQ29" s="75"/>
      <c r="BR29" s="75"/>
      <c r="BS29" s="75"/>
      <c r="BT29" s="76"/>
      <c r="BU29" s="76"/>
      <c r="BV29" s="76"/>
      <c r="BW29" s="75"/>
      <c r="BX29" s="75"/>
      <c r="BY29" s="75"/>
      <c r="BZ29" s="75"/>
      <c r="CA29" s="75"/>
      <c r="CB29" s="75"/>
      <c r="CC29" s="75"/>
      <c r="CD29" s="75"/>
      <c r="CE29" s="3"/>
      <c r="CF29" s="3"/>
      <c r="CG29" s="3"/>
      <c r="CH29" s="3"/>
      <c r="CI29" s="3"/>
    </row>
    <row r="30" spans="1:87" ht="162.75" customHeight="1" x14ac:dyDescent="0.25">
      <c r="A30" s="3"/>
      <c r="B30" s="156"/>
      <c r="C30" s="91" t="s">
        <v>161</v>
      </c>
      <c r="D30" s="19">
        <v>20</v>
      </c>
      <c r="E30" s="19">
        <v>27</v>
      </c>
      <c r="F30" s="19">
        <v>30</v>
      </c>
      <c r="G30" s="19"/>
      <c r="H30" s="19">
        <v>0</v>
      </c>
      <c r="I30" s="145">
        <f>SUM(J30:R30)</f>
        <v>54</v>
      </c>
      <c r="J30" s="15"/>
      <c r="K30" s="15"/>
      <c r="L30" s="15"/>
      <c r="M30" s="15">
        <v>30</v>
      </c>
      <c r="N30" s="15"/>
      <c r="O30" s="15"/>
      <c r="P30" s="15"/>
      <c r="Q30" s="25">
        <v>20</v>
      </c>
      <c r="R30" s="34">
        <v>4</v>
      </c>
      <c r="S30" s="141" t="s">
        <v>162</v>
      </c>
      <c r="T30" s="142" t="s">
        <v>163</v>
      </c>
      <c r="U30" s="143" t="s">
        <v>160</v>
      </c>
      <c r="V30" s="78"/>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116"/>
      <c r="AV30" s="110"/>
      <c r="AW30" s="76"/>
      <c r="AX30" s="76"/>
      <c r="AY30" s="75"/>
      <c r="AZ30" s="76"/>
      <c r="BA30" s="75"/>
      <c r="BB30" s="75"/>
      <c r="BC30" s="76"/>
      <c r="BD30" s="76"/>
      <c r="BE30" s="77"/>
      <c r="BF30" s="75"/>
      <c r="BG30" s="75"/>
      <c r="BH30" s="75"/>
      <c r="BI30" s="75"/>
      <c r="BJ30" s="100"/>
      <c r="BK30" s="110"/>
      <c r="BL30" s="76"/>
      <c r="BM30" s="75"/>
      <c r="BN30" s="75"/>
      <c r="BO30" s="75"/>
      <c r="BP30" s="76"/>
      <c r="BQ30" s="76"/>
      <c r="BR30" s="76"/>
      <c r="BS30" s="75"/>
      <c r="BT30" s="75"/>
      <c r="BU30" s="75"/>
      <c r="BV30" s="80"/>
      <c r="BW30" s="75"/>
      <c r="BX30" s="76"/>
      <c r="BY30" s="75"/>
      <c r="BZ30" s="76"/>
      <c r="CA30" s="75"/>
      <c r="CB30" s="75"/>
      <c r="CC30" s="75"/>
      <c r="CD30" s="75"/>
      <c r="CE30" s="3"/>
      <c r="CF30" s="3"/>
      <c r="CG30" s="3"/>
      <c r="CH30" s="3"/>
      <c r="CI30" s="3"/>
    </row>
    <row r="31" spans="1:87" ht="150" x14ac:dyDescent="0.25">
      <c r="A31" s="3"/>
      <c r="B31" s="156"/>
      <c r="C31" s="91" t="s">
        <v>164</v>
      </c>
      <c r="D31" s="19">
        <v>20</v>
      </c>
      <c r="E31" s="19">
        <v>29</v>
      </c>
      <c r="F31" s="19">
        <v>34</v>
      </c>
      <c r="G31" s="19"/>
      <c r="H31" s="19">
        <v>0</v>
      </c>
      <c r="I31" s="145">
        <f>SUM(J31:R31)</f>
        <v>54</v>
      </c>
      <c r="J31" s="15"/>
      <c r="K31" s="15"/>
      <c r="L31" s="15"/>
      <c r="M31" s="15">
        <v>30</v>
      </c>
      <c r="N31" s="15"/>
      <c r="O31" s="15"/>
      <c r="P31" s="15"/>
      <c r="Q31" s="25">
        <v>20</v>
      </c>
      <c r="R31" s="34">
        <v>4</v>
      </c>
      <c r="S31" s="37" t="s">
        <v>165</v>
      </c>
      <c r="T31" s="144" t="s">
        <v>166</v>
      </c>
      <c r="U31" s="140" t="s">
        <v>160</v>
      </c>
      <c r="V31" s="86"/>
      <c r="W31" s="75"/>
      <c r="X31" s="77"/>
      <c r="Y31" s="75"/>
      <c r="Z31" s="75"/>
      <c r="AA31" s="75"/>
      <c r="AB31" s="76"/>
      <c r="AC31" s="75"/>
      <c r="AD31" s="77"/>
      <c r="AE31" s="75"/>
      <c r="AF31" s="77"/>
      <c r="AG31" s="75"/>
      <c r="AH31" s="75"/>
      <c r="AI31" s="77"/>
      <c r="AJ31" s="75"/>
      <c r="AK31" s="75"/>
      <c r="AL31" s="77"/>
      <c r="AM31" s="75"/>
      <c r="AN31" s="76"/>
      <c r="AO31" s="75"/>
      <c r="AP31" s="76"/>
      <c r="AQ31" s="77"/>
      <c r="AR31" s="75"/>
      <c r="AS31" s="75"/>
      <c r="AT31" s="77"/>
      <c r="AU31" s="116"/>
      <c r="AV31" s="110"/>
      <c r="AW31" s="76"/>
      <c r="AX31" s="76"/>
      <c r="AY31" s="77"/>
      <c r="AZ31" s="75"/>
      <c r="BA31" s="76"/>
      <c r="BB31" s="76"/>
      <c r="BC31" s="76"/>
      <c r="BD31" s="75"/>
      <c r="BE31" s="77"/>
      <c r="BF31" s="75"/>
      <c r="BG31" s="75"/>
      <c r="BH31" s="76"/>
      <c r="BI31" s="75"/>
      <c r="BJ31" s="99"/>
      <c r="BK31" s="107"/>
      <c r="BL31" s="75"/>
      <c r="BM31" s="75"/>
      <c r="BN31" s="75"/>
      <c r="BO31" s="75"/>
      <c r="BP31" s="75"/>
      <c r="BQ31" s="75"/>
      <c r="BR31" s="76"/>
      <c r="BS31" s="75"/>
      <c r="BT31" s="77"/>
      <c r="BU31" s="75"/>
      <c r="BV31" s="75"/>
      <c r="BW31" s="76"/>
      <c r="BX31" s="76"/>
      <c r="BY31" s="76"/>
      <c r="BZ31" s="76"/>
      <c r="CA31" s="75"/>
      <c r="CB31" s="75"/>
      <c r="CC31" s="75"/>
      <c r="CD31" s="76"/>
      <c r="CE31" s="3"/>
      <c r="CF31" s="3"/>
      <c r="CG31" s="3"/>
      <c r="CH31" s="3"/>
      <c r="CI31" s="3"/>
    </row>
    <row r="32" spans="1:87" ht="210" x14ac:dyDescent="0.25">
      <c r="A32" s="3"/>
      <c r="B32" s="156"/>
      <c r="C32" s="94" t="s">
        <v>167</v>
      </c>
      <c r="D32" s="19">
        <v>20</v>
      </c>
      <c r="E32" s="19">
        <v>30</v>
      </c>
      <c r="F32" s="19">
        <v>33</v>
      </c>
      <c r="G32" s="19"/>
      <c r="H32" s="19">
        <v>0</v>
      </c>
      <c r="I32" s="145">
        <f>SUM(J32:R32)</f>
        <v>411</v>
      </c>
      <c r="J32" s="15"/>
      <c r="K32" s="15"/>
      <c r="L32" s="15"/>
      <c r="M32" s="15">
        <v>12</v>
      </c>
      <c r="N32" s="15"/>
      <c r="O32" s="15"/>
      <c r="P32" s="15">
        <v>375</v>
      </c>
      <c r="Q32" s="25">
        <v>20</v>
      </c>
      <c r="R32" s="34">
        <v>4</v>
      </c>
      <c r="S32" s="38" t="s">
        <v>168</v>
      </c>
      <c r="T32" s="42" t="s">
        <v>127</v>
      </c>
      <c r="U32" s="40" t="s">
        <v>169</v>
      </c>
      <c r="V32" s="87"/>
      <c r="W32" s="76"/>
      <c r="X32" s="76"/>
      <c r="Y32" s="76"/>
      <c r="Z32" s="76"/>
      <c r="AA32" s="76"/>
      <c r="AB32" s="76"/>
      <c r="AC32" s="76"/>
      <c r="AD32" s="75"/>
      <c r="AE32" s="75"/>
      <c r="AF32" s="76"/>
      <c r="AG32" s="75"/>
      <c r="AH32" s="75"/>
      <c r="AI32" s="75"/>
      <c r="AJ32" s="75"/>
      <c r="AK32" s="76"/>
      <c r="AL32" s="76"/>
      <c r="AM32" s="76"/>
      <c r="AN32" s="75"/>
      <c r="AO32" s="75"/>
      <c r="AP32" s="75"/>
      <c r="AQ32" s="76"/>
      <c r="AR32" s="76"/>
      <c r="AS32" s="75"/>
      <c r="AT32" s="76"/>
      <c r="AU32" s="116"/>
      <c r="AV32" s="110"/>
      <c r="AW32" s="76"/>
      <c r="AX32" s="76"/>
      <c r="AY32" s="76"/>
      <c r="AZ32" s="76"/>
      <c r="BA32" s="76"/>
      <c r="BB32" s="76"/>
      <c r="BC32" s="76"/>
      <c r="BD32" s="75"/>
      <c r="BE32" s="76"/>
      <c r="BF32" s="76"/>
      <c r="BG32" s="76"/>
      <c r="BH32" s="76"/>
      <c r="BI32" s="76"/>
      <c r="BJ32" s="101"/>
      <c r="BK32" s="107"/>
      <c r="BL32" s="75"/>
      <c r="BM32" s="75"/>
      <c r="BN32" s="76"/>
      <c r="BO32" s="76"/>
      <c r="BP32" s="75"/>
      <c r="BQ32" s="76"/>
      <c r="BR32" s="76"/>
      <c r="BS32" s="75"/>
      <c r="BT32" s="75"/>
      <c r="BU32" s="75"/>
      <c r="BV32" s="76"/>
      <c r="BW32" s="76"/>
      <c r="BX32" s="76"/>
      <c r="BY32" s="76"/>
      <c r="BZ32" s="76"/>
      <c r="CA32" s="76"/>
      <c r="CB32" s="76"/>
      <c r="CC32" s="76"/>
      <c r="CD32" s="76"/>
      <c r="CE32" s="3"/>
      <c r="CF32" s="3"/>
      <c r="CG32" s="3"/>
      <c r="CH32" s="3"/>
      <c r="CI32" s="3"/>
    </row>
    <row r="33" spans="1:87" ht="126.95" customHeight="1" x14ac:dyDescent="0.25">
      <c r="A33" s="3"/>
      <c r="B33" s="156"/>
      <c r="C33" s="95" t="s">
        <v>170</v>
      </c>
      <c r="D33" s="19">
        <v>20</v>
      </c>
      <c r="E33" s="19">
        <v>30</v>
      </c>
      <c r="F33" s="19">
        <v>35</v>
      </c>
      <c r="G33" s="19"/>
      <c r="H33" s="19">
        <v>0</v>
      </c>
      <c r="I33" s="125">
        <v>138</v>
      </c>
      <c r="J33" s="126"/>
      <c r="K33" s="126">
        <v>16</v>
      </c>
      <c r="L33" s="126">
        <v>6</v>
      </c>
      <c r="M33" s="126">
        <v>14</v>
      </c>
      <c r="N33" s="126">
        <v>6</v>
      </c>
      <c r="O33" s="126"/>
      <c r="P33" s="126"/>
      <c r="Q33" s="127">
        <f>(I33-(SUM(J33:P33)))/2</f>
        <v>48</v>
      </c>
      <c r="R33" s="128">
        <f>(I33-(SUM(J33:P33)))/2</f>
        <v>48</v>
      </c>
      <c r="S33" s="38" t="s">
        <v>171</v>
      </c>
      <c r="T33" s="39" t="s">
        <v>172</v>
      </c>
      <c r="U33" s="121" t="s">
        <v>173</v>
      </c>
      <c r="V33" s="89"/>
      <c r="W33" s="88"/>
      <c r="X33" s="76"/>
      <c r="Y33" s="76"/>
      <c r="Z33" s="76"/>
      <c r="AA33" s="76"/>
      <c r="AB33" s="76"/>
      <c r="AC33" s="76"/>
      <c r="AD33" s="75"/>
      <c r="AE33" s="75"/>
      <c r="AF33" s="75"/>
      <c r="AG33" s="75"/>
      <c r="AH33" s="75"/>
      <c r="AI33" s="75"/>
      <c r="AJ33" s="75"/>
      <c r="AK33" s="76"/>
      <c r="AL33" s="76"/>
      <c r="AM33" s="76"/>
      <c r="AN33" s="75"/>
      <c r="AO33" s="75"/>
      <c r="AP33" s="75"/>
      <c r="AQ33" s="76"/>
      <c r="AR33" s="75"/>
      <c r="AS33" s="75"/>
      <c r="AT33" s="75"/>
      <c r="AU33" s="116"/>
      <c r="AV33" s="110"/>
      <c r="AW33" s="75"/>
      <c r="AX33" s="76"/>
      <c r="AY33" s="76"/>
      <c r="AZ33" s="75"/>
      <c r="BA33" s="76"/>
      <c r="BB33" s="76"/>
      <c r="BC33" s="76"/>
      <c r="BD33" s="75"/>
      <c r="BE33" s="76"/>
      <c r="BF33" s="75"/>
      <c r="BG33" s="76"/>
      <c r="BH33" s="76"/>
      <c r="BI33" s="76"/>
      <c r="BJ33" s="101"/>
      <c r="BK33" s="110"/>
      <c r="BL33" s="76"/>
      <c r="BM33" s="76"/>
      <c r="BN33" s="76"/>
      <c r="BO33" s="76"/>
      <c r="BP33" s="76"/>
      <c r="BQ33" s="76"/>
      <c r="BR33" s="76"/>
      <c r="BS33" s="76"/>
      <c r="BT33" s="76"/>
      <c r="BU33" s="75"/>
      <c r="BV33" s="76"/>
      <c r="BW33" s="76"/>
      <c r="BX33" s="76"/>
      <c r="BY33" s="76"/>
      <c r="BZ33" s="75"/>
      <c r="CA33" s="76"/>
      <c r="CB33" s="76"/>
      <c r="CC33" s="76"/>
      <c r="CD33" s="76"/>
      <c r="CE33" s="3"/>
      <c r="CF33" s="3"/>
      <c r="CG33" s="3"/>
      <c r="CH33" s="3"/>
      <c r="CI33" s="3"/>
    </row>
    <row r="34" spans="1:87" ht="54" customHeight="1" x14ac:dyDescent="0.25">
      <c r="A34" s="3"/>
      <c r="B34" s="3"/>
      <c r="C34" s="17"/>
      <c r="D34" s="18"/>
      <c r="E34" s="18"/>
      <c r="F34" s="18"/>
      <c r="G34" s="18"/>
      <c r="H34" s="50">
        <f t="shared" ref="H34:R34" si="1">SUM(H15:H33)</f>
        <v>0</v>
      </c>
      <c r="I34" s="124">
        <f t="shared" si="1"/>
        <v>2171</v>
      </c>
      <c r="J34" s="124">
        <f t="shared" si="1"/>
        <v>7</v>
      </c>
      <c r="K34" s="124">
        <f t="shared" si="1"/>
        <v>82</v>
      </c>
      <c r="L34" s="124">
        <f t="shared" si="1"/>
        <v>18</v>
      </c>
      <c r="M34" s="124">
        <f t="shared" si="1"/>
        <v>336</v>
      </c>
      <c r="N34" s="124">
        <f t="shared" si="1"/>
        <v>38</v>
      </c>
      <c r="O34" s="124">
        <f t="shared" si="1"/>
        <v>18</v>
      </c>
      <c r="P34" s="124">
        <f t="shared" si="1"/>
        <v>1200</v>
      </c>
      <c r="Q34" s="124">
        <f t="shared" si="1"/>
        <v>368</v>
      </c>
      <c r="R34" s="124">
        <f t="shared" si="1"/>
        <v>104</v>
      </c>
      <c r="S34" s="43" t="s">
        <v>95</v>
      </c>
      <c r="T34" s="44" t="s">
        <v>96</v>
      </c>
      <c r="U34" s="44" t="s">
        <v>97</v>
      </c>
      <c r="V34" s="36"/>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117"/>
      <c r="AV34" s="108"/>
      <c r="AW34" s="22"/>
      <c r="AX34" s="22"/>
      <c r="AY34" s="22"/>
      <c r="AZ34" s="22"/>
      <c r="BA34" s="22"/>
      <c r="BB34" s="22"/>
      <c r="BC34" s="22"/>
      <c r="BD34" s="22"/>
      <c r="BE34" s="22"/>
      <c r="BF34" s="22"/>
      <c r="BG34" s="22"/>
      <c r="BH34" s="22"/>
      <c r="BI34" s="22"/>
      <c r="BJ34" s="102"/>
      <c r="BK34" s="108"/>
      <c r="BL34" s="22"/>
      <c r="BM34" s="22"/>
      <c r="BN34" s="22"/>
      <c r="BO34" s="22"/>
      <c r="BP34" s="22"/>
      <c r="BQ34" s="22"/>
      <c r="BR34" s="22"/>
      <c r="BS34" s="22"/>
      <c r="BT34" s="22"/>
      <c r="BU34" s="22"/>
      <c r="BV34" s="22"/>
      <c r="BW34" s="22"/>
      <c r="BX34" s="22"/>
      <c r="BY34" s="22"/>
      <c r="BZ34" s="22"/>
      <c r="CA34" s="22"/>
      <c r="CB34" s="22"/>
      <c r="CC34" s="23"/>
      <c r="CD34" s="23"/>
      <c r="CE34" s="3"/>
      <c r="CF34" s="3"/>
      <c r="CG34" s="3"/>
      <c r="CH34" s="3"/>
      <c r="CI34" s="3"/>
    </row>
    <row r="35" spans="1:87" ht="20.100000000000001" customHeight="1" x14ac:dyDescent="0.25">
      <c r="A35" s="3"/>
      <c r="B35" s="3"/>
      <c r="C35" s="17"/>
      <c r="D35" s="18"/>
      <c r="E35" s="18"/>
      <c r="F35" s="18"/>
      <c r="G35" s="18"/>
      <c r="H35" s="18"/>
      <c r="I35" s="9"/>
      <c r="J35" s="9"/>
      <c r="K35" s="9"/>
      <c r="L35" s="9"/>
      <c r="M35" s="9"/>
      <c r="N35" s="9"/>
      <c r="O35" s="9"/>
      <c r="P35" s="9"/>
      <c r="Q35" s="9"/>
      <c r="R35" s="35"/>
      <c r="S35" s="48"/>
      <c r="T35" s="49"/>
      <c r="U35" s="49"/>
      <c r="V35" s="36"/>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117"/>
      <c r="AV35" s="108"/>
      <c r="AW35" s="22"/>
      <c r="AX35" s="22"/>
      <c r="AY35" s="22"/>
      <c r="AZ35" s="22"/>
      <c r="BA35" s="22"/>
      <c r="BB35" s="22"/>
      <c r="BC35" s="22"/>
      <c r="BD35" s="22"/>
      <c r="BE35" s="22"/>
      <c r="BF35" s="22"/>
      <c r="BG35" s="22"/>
      <c r="BH35" s="22"/>
      <c r="BI35" s="22"/>
      <c r="BJ35" s="102"/>
      <c r="BK35" s="108"/>
      <c r="BL35" s="22"/>
      <c r="BM35" s="22"/>
      <c r="BN35" s="22"/>
      <c r="BO35" s="22"/>
      <c r="BP35" s="22"/>
      <c r="BQ35" s="22"/>
      <c r="BR35" s="22"/>
      <c r="BS35" s="22"/>
      <c r="BT35" s="22"/>
      <c r="BU35" s="22"/>
      <c r="BV35" s="22"/>
      <c r="BW35" s="22"/>
      <c r="BX35" s="22"/>
      <c r="BY35" s="22"/>
      <c r="BZ35" s="22"/>
      <c r="CA35" s="22"/>
      <c r="CB35" s="22"/>
      <c r="CC35" s="23"/>
      <c r="CD35" s="23"/>
      <c r="CE35" s="3"/>
      <c r="CF35" s="3"/>
      <c r="CG35" s="3"/>
      <c r="CH35" s="3"/>
      <c r="CI35" s="3"/>
    </row>
    <row r="36" spans="1:87"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112"/>
      <c r="AW36" s="3"/>
      <c r="AX36" s="3"/>
      <c r="AY36" s="3"/>
      <c r="AZ36" s="3"/>
      <c r="BA36" s="3"/>
      <c r="BB36" s="3"/>
      <c r="BC36" s="3"/>
      <c r="BD36" s="3"/>
      <c r="BE36" s="3"/>
      <c r="BF36" s="3"/>
      <c r="BG36" s="3"/>
      <c r="BH36" s="3"/>
      <c r="BI36" s="3"/>
      <c r="BJ36" s="3"/>
      <c r="BK36" s="112"/>
      <c r="BL36" s="3"/>
      <c r="BM36" s="3"/>
      <c r="BN36" s="3"/>
      <c r="BO36" s="3"/>
      <c r="BP36" s="3"/>
      <c r="BQ36" s="3"/>
      <c r="BR36" s="3"/>
      <c r="BS36" s="3"/>
      <c r="BT36" s="3"/>
      <c r="BU36" s="3"/>
      <c r="BV36" s="3"/>
      <c r="BW36" s="3"/>
      <c r="BX36" s="3"/>
      <c r="BY36" s="3"/>
      <c r="BZ36" s="3"/>
      <c r="CA36" s="3"/>
      <c r="CB36" s="3"/>
      <c r="CC36" s="3"/>
      <c r="CD36" s="3"/>
      <c r="CE36" s="3"/>
      <c r="CF36" s="3"/>
      <c r="CG36" s="3"/>
      <c r="CH36" s="3"/>
      <c r="CI36" s="3"/>
    </row>
    <row r="37" spans="1:87" x14ac:dyDescent="0.25">
      <c r="A37" s="3"/>
      <c r="B37" s="3"/>
      <c r="C37" s="6" t="s">
        <v>174</v>
      </c>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112"/>
      <c r="AW37" s="3"/>
      <c r="AX37" s="3"/>
      <c r="AY37" s="3"/>
      <c r="AZ37" s="3"/>
      <c r="BA37" s="3"/>
      <c r="BB37" s="3"/>
      <c r="BC37" s="3"/>
      <c r="BD37" s="3"/>
      <c r="BE37" s="3"/>
      <c r="BF37" s="3"/>
      <c r="BG37" s="3"/>
      <c r="BH37" s="3"/>
      <c r="BI37" s="3"/>
      <c r="BJ37" s="3"/>
      <c r="BK37" s="112"/>
      <c r="BL37" s="3"/>
      <c r="BM37" s="3"/>
      <c r="BN37" s="3"/>
      <c r="BO37" s="3"/>
      <c r="BP37" s="3"/>
      <c r="BQ37" s="3"/>
      <c r="BR37" s="3"/>
      <c r="BS37" s="3"/>
      <c r="BT37" s="3"/>
      <c r="BU37" s="3"/>
      <c r="BV37" s="3"/>
      <c r="BW37" s="3"/>
      <c r="BX37" s="3"/>
      <c r="BY37" s="3"/>
      <c r="BZ37" s="3"/>
      <c r="CA37" s="3"/>
      <c r="CB37" s="3"/>
      <c r="CC37" s="3"/>
      <c r="CD37" s="3"/>
      <c r="CE37" s="3"/>
      <c r="CF37" s="3"/>
      <c r="CG37" s="3"/>
      <c r="CH37" s="3"/>
      <c r="CI37" s="3"/>
    </row>
    <row r="38" spans="1:87" ht="18.75" x14ac:dyDescent="0.25">
      <c r="A38" s="3"/>
      <c r="B38" s="3"/>
      <c r="C38" s="21" t="s">
        <v>175</v>
      </c>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112"/>
      <c r="AW38" s="3"/>
      <c r="AX38" s="3"/>
      <c r="AY38" s="3"/>
      <c r="AZ38" s="3"/>
      <c r="BA38" s="3"/>
      <c r="BB38" s="3"/>
      <c r="BC38" s="3"/>
      <c r="BD38" s="3"/>
      <c r="BE38" s="3"/>
      <c r="BF38" s="3"/>
      <c r="BG38" s="3"/>
      <c r="BH38" s="3"/>
      <c r="BI38" s="3"/>
      <c r="BJ38" s="3"/>
      <c r="BK38" s="112"/>
      <c r="BL38" s="3"/>
      <c r="BM38" s="3"/>
      <c r="BN38" s="3"/>
      <c r="BO38" s="3"/>
      <c r="BP38" s="3"/>
      <c r="BQ38" s="3"/>
      <c r="BR38" s="3"/>
      <c r="BS38" s="3"/>
      <c r="BT38" s="3"/>
      <c r="BU38" s="3"/>
      <c r="BV38" s="3"/>
      <c r="BW38" s="3"/>
      <c r="BX38" s="3"/>
      <c r="BY38" s="3"/>
      <c r="BZ38" s="3"/>
      <c r="CA38" s="3"/>
      <c r="CB38" s="3"/>
      <c r="CC38" s="3"/>
      <c r="CD38" s="3"/>
      <c r="CE38" s="3"/>
      <c r="CF38" s="3"/>
      <c r="CG38" s="3"/>
      <c r="CH38" s="3"/>
      <c r="CI38" s="3"/>
    </row>
    <row r="39" spans="1:87" ht="18.75" x14ac:dyDescent="0.25">
      <c r="A39" s="3"/>
      <c r="B39" s="3"/>
      <c r="C39" s="95" t="s">
        <v>176</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112"/>
      <c r="AW39" s="3"/>
      <c r="AX39" s="3"/>
      <c r="AY39" s="3"/>
      <c r="AZ39" s="3"/>
      <c r="BA39" s="3"/>
      <c r="BB39" s="3"/>
      <c r="BC39" s="3"/>
      <c r="BD39" s="3"/>
      <c r="BE39" s="3"/>
      <c r="BF39" s="3"/>
      <c r="BG39" s="3"/>
      <c r="BH39" s="3"/>
      <c r="BI39" s="3"/>
      <c r="BJ39" s="3"/>
      <c r="BK39" s="112"/>
      <c r="BL39" s="3"/>
      <c r="BM39" s="3"/>
      <c r="BN39" s="3"/>
      <c r="BO39" s="3"/>
      <c r="BP39" s="3"/>
      <c r="BQ39" s="3"/>
      <c r="BR39" s="3"/>
      <c r="BS39" s="3"/>
      <c r="BT39" s="3"/>
      <c r="BU39" s="3"/>
      <c r="BV39" s="3"/>
      <c r="BW39" s="3"/>
      <c r="BX39" s="3"/>
      <c r="BY39" s="3"/>
      <c r="BZ39" s="3"/>
      <c r="CA39" s="3"/>
      <c r="CB39" s="3"/>
      <c r="CC39" s="3"/>
      <c r="CD39" s="3"/>
      <c r="CE39" s="3"/>
      <c r="CF39" s="3"/>
      <c r="CG39" s="3"/>
      <c r="CH39" s="3"/>
      <c r="CI39" s="3"/>
    </row>
    <row r="40" spans="1:87"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112"/>
      <c r="AW40" s="3"/>
      <c r="AX40" s="3"/>
      <c r="AY40" s="3"/>
      <c r="AZ40" s="3"/>
      <c r="BA40" s="3"/>
      <c r="BB40" s="3"/>
      <c r="BC40" s="3"/>
      <c r="BD40" s="3"/>
      <c r="BE40" s="3"/>
      <c r="BF40" s="3"/>
      <c r="BG40" s="3"/>
      <c r="BH40" s="3"/>
      <c r="BI40" s="3"/>
      <c r="BJ40" s="3"/>
      <c r="BK40" s="112"/>
      <c r="BL40" s="3"/>
      <c r="BM40" s="3"/>
      <c r="BN40" s="3"/>
      <c r="BO40" s="3"/>
      <c r="BP40" s="3"/>
      <c r="BQ40" s="3"/>
      <c r="BR40" s="3"/>
      <c r="BS40" s="3"/>
      <c r="BT40" s="3"/>
      <c r="BU40" s="3"/>
      <c r="BV40" s="3"/>
      <c r="BW40" s="3"/>
      <c r="BX40" s="3"/>
      <c r="BY40" s="3"/>
      <c r="BZ40" s="3"/>
      <c r="CA40" s="3"/>
      <c r="CB40" s="3"/>
      <c r="CC40" s="3"/>
      <c r="CD40" s="3"/>
      <c r="CE40" s="3"/>
      <c r="CF40" s="3"/>
      <c r="CG40" s="3"/>
      <c r="CH40" s="3"/>
      <c r="CI40" s="3"/>
    </row>
    <row r="41" spans="1:87"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112"/>
      <c r="AW41" s="3"/>
      <c r="AX41" s="3"/>
      <c r="AY41" s="3"/>
      <c r="AZ41" s="3"/>
      <c r="BA41" s="3"/>
      <c r="BB41" s="3"/>
      <c r="BC41" s="3"/>
      <c r="BD41" s="3"/>
      <c r="BE41" s="3"/>
      <c r="BF41" s="3"/>
      <c r="BG41" s="3"/>
      <c r="BH41" s="3"/>
      <c r="BI41" s="3"/>
      <c r="BJ41" s="3"/>
      <c r="BK41" s="112"/>
      <c r="BL41" s="3"/>
      <c r="BM41" s="3"/>
      <c r="BN41" s="3"/>
      <c r="BO41" s="3"/>
      <c r="BP41" s="3"/>
      <c r="BQ41" s="3"/>
      <c r="BR41" s="3"/>
      <c r="BS41" s="3"/>
      <c r="BT41" s="3"/>
      <c r="BU41" s="3"/>
      <c r="BV41" s="3"/>
      <c r="BW41" s="3"/>
      <c r="BX41" s="3"/>
      <c r="BY41" s="3"/>
      <c r="BZ41" s="3"/>
      <c r="CA41" s="3"/>
      <c r="CB41" s="3"/>
      <c r="CC41" s="3"/>
      <c r="CD41" s="3"/>
      <c r="CE41" s="3"/>
      <c r="CF41" s="3"/>
      <c r="CG41" s="3"/>
      <c r="CH41" s="3"/>
      <c r="CI41" s="3"/>
    </row>
    <row r="42" spans="1:87"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112"/>
      <c r="AW42" s="3"/>
      <c r="AX42" s="3"/>
      <c r="AY42" s="3"/>
      <c r="AZ42" s="3"/>
      <c r="BA42" s="3"/>
      <c r="BB42" s="3"/>
      <c r="BC42" s="3"/>
      <c r="BD42" s="3"/>
      <c r="BE42" s="3"/>
      <c r="BF42" s="3"/>
      <c r="BG42" s="3"/>
      <c r="BH42" s="3"/>
      <c r="BI42" s="3"/>
      <c r="BJ42" s="3"/>
      <c r="BK42" s="112"/>
      <c r="BL42" s="3"/>
      <c r="BM42" s="3"/>
      <c r="BN42" s="3"/>
      <c r="BO42" s="3"/>
      <c r="BP42" s="3"/>
      <c r="BQ42" s="3"/>
      <c r="BR42" s="3"/>
      <c r="BS42" s="3"/>
      <c r="BT42" s="3"/>
      <c r="BU42" s="3"/>
      <c r="BV42" s="3"/>
      <c r="BW42" s="3"/>
      <c r="BX42" s="3"/>
      <c r="BY42" s="3"/>
      <c r="BZ42" s="3"/>
      <c r="CA42" s="3"/>
      <c r="CB42" s="3"/>
      <c r="CC42" s="3"/>
      <c r="CD42" s="3"/>
      <c r="CE42" s="3"/>
      <c r="CF42" s="3"/>
      <c r="CG42" s="3"/>
      <c r="CH42" s="3"/>
      <c r="CI42" s="3"/>
    </row>
    <row r="43" spans="1:87"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112"/>
      <c r="AW43" s="3"/>
      <c r="AX43" s="3"/>
      <c r="AY43" s="3"/>
      <c r="AZ43" s="3"/>
      <c r="BA43" s="3"/>
      <c r="BB43" s="3"/>
      <c r="BC43" s="3"/>
      <c r="BD43" s="3"/>
      <c r="BE43" s="3"/>
      <c r="BF43" s="3"/>
      <c r="BG43" s="3"/>
      <c r="BH43" s="3"/>
      <c r="BI43" s="3"/>
      <c r="BJ43" s="3"/>
      <c r="BK43" s="112"/>
      <c r="BL43" s="3"/>
      <c r="BM43" s="3"/>
      <c r="BN43" s="3"/>
      <c r="BO43" s="3"/>
      <c r="BP43" s="3"/>
      <c r="BQ43" s="3"/>
      <c r="BR43" s="3"/>
      <c r="BS43" s="3"/>
      <c r="BT43" s="3"/>
      <c r="BU43" s="3"/>
      <c r="BV43" s="3"/>
      <c r="BW43" s="3"/>
      <c r="BX43" s="3"/>
      <c r="BY43" s="3"/>
      <c r="BZ43" s="3"/>
      <c r="CA43" s="3"/>
      <c r="CB43" s="3"/>
      <c r="CC43" s="3"/>
      <c r="CD43" s="3"/>
      <c r="CE43" s="3"/>
      <c r="CF43" s="3"/>
      <c r="CG43" s="3"/>
      <c r="CH43" s="3"/>
      <c r="CI43" s="3"/>
    </row>
    <row r="44" spans="1:87"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112"/>
      <c r="AW44" s="3"/>
      <c r="AX44" s="3"/>
      <c r="AY44" s="3"/>
      <c r="AZ44" s="3"/>
      <c r="BA44" s="3"/>
      <c r="BB44" s="3"/>
      <c r="BC44" s="3"/>
      <c r="BD44" s="3"/>
      <c r="BE44" s="3"/>
      <c r="BF44" s="3"/>
      <c r="BG44" s="3"/>
      <c r="BH44" s="3"/>
      <c r="BI44" s="3"/>
      <c r="BJ44" s="3"/>
      <c r="BK44" s="112"/>
      <c r="BL44" s="3"/>
      <c r="BM44" s="3"/>
      <c r="BN44" s="3"/>
      <c r="BO44" s="3"/>
      <c r="BP44" s="3"/>
      <c r="BQ44" s="3"/>
      <c r="BR44" s="3"/>
      <c r="BS44" s="3"/>
      <c r="BT44" s="3"/>
      <c r="BU44" s="3"/>
      <c r="BV44" s="3"/>
      <c r="BW44" s="3"/>
      <c r="BX44" s="3"/>
      <c r="BY44" s="3"/>
      <c r="BZ44" s="3"/>
      <c r="CA44" s="3"/>
      <c r="CB44" s="3"/>
      <c r="CC44" s="3"/>
      <c r="CD44" s="3"/>
      <c r="CE44" s="3"/>
      <c r="CF44" s="3"/>
      <c r="CG44" s="3"/>
      <c r="CH44" s="3"/>
      <c r="CI44" s="3"/>
    </row>
    <row r="45" spans="1:87"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112"/>
      <c r="AW45" s="3"/>
      <c r="AX45" s="3"/>
      <c r="AY45" s="3"/>
      <c r="AZ45" s="3"/>
      <c r="BA45" s="3"/>
      <c r="BB45" s="3"/>
      <c r="BC45" s="3"/>
      <c r="BD45" s="3"/>
      <c r="BE45" s="3"/>
      <c r="BF45" s="3"/>
      <c r="BG45" s="3"/>
      <c r="BH45" s="3"/>
      <c r="BI45" s="3"/>
      <c r="BJ45" s="3"/>
      <c r="BK45" s="112"/>
      <c r="BL45" s="3"/>
      <c r="BM45" s="3"/>
      <c r="BN45" s="3"/>
      <c r="BO45" s="3"/>
      <c r="BP45" s="3"/>
      <c r="BQ45" s="3"/>
      <c r="BR45" s="3"/>
      <c r="BS45" s="3"/>
      <c r="BT45" s="3"/>
      <c r="BU45" s="3"/>
      <c r="BV45" s="3"/>
      <c r="BW45" s="3"/>
      <c r="BX45" s="3"/>
      <c r="BY45" s="3"/>
      <c r="BZ45" s="3"/>
      <c r="CA45" s="3"/>
      <c r="CB45" s="3"/>
      <c r="CC45" s="3"/>
      <c r="CD45" s="3"/>
      <c r="CE45" s="3"/>
      <c r="CF45" s="3"/>
      <c r="CG45" s="3"/>
      <c r="CH45" s="3"/>
      <c r="CI45" s="3"/>
    </row>
    <row r="46" spans="1:87"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112"/>
      <c r="AW46" s="3"/>
      <c r="AX46" s="3"/>
      <c r="AY46" s="3"/>
      <c r="AZ46" s="3"/>
      <c r="BA46" s="3"/>
      <c r="BB46" s="3"/>
      <c r="BC46" s="3"/>
      <c r="BD46" s="3"/>
      <c r="BE46" s="3"/>
      <c r="BF46" s="3"/>
      <c r="BG46" s="3"/>
      <c r="BH46" s="3"/>
      <c r="BI46" s="3"/>
      <c r="BJ46" s="3"/>
      <c r="BK46" s="112"/>
      <c r="BL46" s="3"/>
      <c r="BM46" s="3"/>
      <c r="BN46" s="3"/>
      <c r="BO46" s="3"/>
      <c r="BP46" s="3"/>
      <c r="BQ46" s="3"/>
      <c r="BR46" s="3"/>
      <c r="BS46" s="3"/>
      <c r="BT46" s="3"/>
      <c r="BU46" s="3"/>
      <c r="BV46" s="3"/>
      <c r="BW46" s="3"/>
      <c r="BX46" s="3"/>
      <c r="BY46" s="3"/>
      <c r="BZ46" s="3"/>
      <c r="CA46" s="3"/>
      <c r="CB46" s="3"/>
      <c r="CC46" s="3"/>
      <c r="CD46" s="3"/>
      <c r="CE46" s="3"/>
      <c r="CF46" s="3"/>
      <c r="CG46" s="3"/>
      <c r="CH46" s="3"/>
      <c r="CI46" s="3"/>
    </row>
    <row r="47" spans="1:87"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112"/>
      <c r="AW47" s="3"/>
      <c r="AX47" s="3"/>
      <c r="AY47" s="3"/>
      <c r="AZ47" s="3"/>
      <c r="BA47" s="3"/>
      <c r="BB47" s="3"/>
      <c r="BC47" s="3"/>
      <c r="BD47" s="3"/>
      <c r="BE47" s="3"/>
      <c r="BF47" s="3"/>
      <c r="BG47" s="3"/>
      <c r="BH47" s="3"/>
      <c r="BI47" s="3"/>
      <c r="BJ47" s="3"/>
      <c r="BK47" s="112"/>
      <c r="BL47" s="3"/>
      <c r="BM47" s="3"/>
      <c r="BN47" s="3"/>
      <c r="BO47" s="3"/>
      <c r="BP47" s="3"/>
      <c r="BQ47" s="3"/>
      <c r="BR47" s="3"/>
      <c r="BS47" s="3"/>
      <c r="BT47" s="3"/>
      <c r="BU47" s="3"/>
      <c r="BV47" s="3"/>
      <c r="BW47" s="3"/>
      <c r="BX47" s="3"/>
      <c r="BY47" s="3"/>
      <c r="BZ47" s="3"/>
      <c r="CA47" s="3"/>
      <c r="CB47" s="3"/>
      <c r="CC47" s="3"/>
      <c r="CD47" s="3"/>
      <c r="CE47" s="3"/>
      <c r="CF47" s="3"/>
      <c r="CG47" s="3"/>
      <c r="CH47" s="3"/>
      <c r="CI47" s="3"/>
    </row>
    <row r="48" spans="1:87"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112"/>
      <c r="AW48" s="3"/>
      <c r="AX48" s="3"/>
      <c r="AY48" s="3"/>
      <c r="AZ48" s="3"/>
      <c r="BA48" s="3"/>
      <c r="BB48" s="3"/>
      <c r="BC48" s="3"/>
      <c r="BD48" s="3"/>
      <c r="BE48" s="3"/>
      <c r="BF48" s="3"/>
      <c r="BG48" s="3"/>
      <c r="BH48" s="3"/>
      <c r="BI48" s="3"/>
      <c r="BJ48" s="3"/>
      <c r="BK48" s="112"/>
      <c r="BL48" s="3"/>
      <c r="BM48" s="3"/>
      <c r="BN48" s="3"/>
      <c r="BO48" s="3"/>
      <c r="BP48" s="3"/>
      <c r="BQ48" s="3"/>
      <c r="BR48" s="3"/>
      <c r="BS48" s="3"/>
      <c r="BT48" s="3"/>
      <c r="BU48" s="3"/>
      <c r="BV48" s="3"/>
      <c r="BW48" s="3"/>
      <c r="BX48" s="3"/>
      <c r="BY48" s="3"/>
      <c r="BZ48" s="3"/>
      <c r="CA48" s="3"/>
      <c r="CB48" s="3"/>
      <c r="CC48" s="3"/>
      <c r="CD48" s="3"/>
      <c r="CE48" s="3"/>
      <c r="CF48" s="3"/>
      <c r="CG48" s="3"/>
      <c r="CH48" s="3"/>
      <c r="CI48" s="3"/>
    </row>
    <row r="49" spans="1:87"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112"/>
      <c r="AW49" s="3"/>
      <c r="AX49" s="3"/>
      <c r="AY49" s="3"/>
      <c r="AZ49" s="3"/>
      <c r="BA49" s="3"/>
      <c r="BB49" s="3"/>
      <c r="BC49" s="3"/>
      <c r="BD49" s="3"/>
      <c r="BE49" s="3"/>
      <c r="BF49" s="3"/>
      <c r="BG49" s="3"/>
      <c r="BH49" s="3"/>
      <c r="BI49" s="3"/>
      <c r="BJ49" s="3"/>
      <c r="BK49" s="112"/>
      <c r="BL49" s="3"/>
      <c r="BM49" s="3"/>
      <c r="BN49" s="3"/>
      <c r="BO49" s="3"/>
      <c r="BP49" s="3"/>
      <c r="BQ49" s="3"/>
      <c r="BR49" s="3"/>
      <c r="BS49" s="3"/>
      <c r="BT49" s="3"/>
      <c r="BU49" s="3"/>
      <c r="BV49" s="3"/>
      <c r="BW49" s="3"/>
      <c r="BX49" s="3"/>
      <c r="BY49" s="3"/>
      <c r="BZ49" s="3"/>
      <c r="CA49" s="3"/>
      <c r="CB49" s="3"/>
      <c r="CC49" s="3"/>
      <c r="CD49" s="3"/>
      <c r="CE49" s="3"/>
      <c r="CF49" s="3"/>
      <c r="CG49" s="3"/>
      <c r="CH49" s="3"/>
      <c r="CI49" s="3"/>
    </row>
    <row r="50" spans="1:87"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112"/>
      <c r="AW50" s="3"/>
      <c r="AX50" s="3"/>
      <c r="AY50" s="3"/>
      <c r="AZ50" s="3"/>
      <c r="BA50" s="3"/>
      <c r="BB50" s="3"/>
      <c r="BC50" s="3"/>
      <c r="BD50" s="3"/>
      <c r="BE50" s="3"/>
      <c r="BF50" s="3"/>
      <c r="BG50" s="3"/>
      <c r="BH50" s="3"/>
      <c r="BI50" s="3"/>
      <c r="BJ50" s="3"/>
      <c r="BK50" s="112"/>
      <c r="BL50" s="3"/>
      <c r="BM50" s="3"/>
      <c r="BN50" s="3"/>
      <c r="BO50" s="3"/>
      <c r="BP50" s="3"/>
      <c r="BQ50" s="3"/>
      <c r="BR50" s="3"/>
      <c r="BS50" s="3"/>
      <c r="BT50" s="3"/>
      <c r="BU50" s="3"/>
      <c r="BV50" s="3"/>
      <c r="BW50" s="3"/>
      <c r="BX50" s="3"/>
      <c r="BY50" s="3"/>
      <c r="BZ50" s="3"/>
      <c r="CA50" s="3"/>
      <c r="CB50" s="3"/>
      <c r="CC50" s="3"/>
      <c r="CD50" s="3"/>
      <c r="CE50" s="3"/>
      <c r="CF50" s="3"/>
      <c r="CG50" s="3"/>
      <c r="CH50" s="3"/>
      <c r="CI50" s="3"/>
    </row>
    <row r="51" spans="1:87"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112"/>
      <c r="AW51" s="3"/>
      <c r="AX51" s="3"/>
      <c r="AY51" s="3"/>
      <c r="AZ51" s="3"/>
      <c r="BA51" s="3"/>
      <c r="BB51" s="3"/>
      <c r="BC51" s="3"/>
      <c r="BD51" s="3"/>
      <c r="BE51" s="3"/>
      <c r="BF51" s="3"/>
      <c r="BG51" s="3"/>
      <c r="BH51" s="3"/>
      <c r="BI51" s="3"/>
      <c r="BJ51" s="3"/>
      <c r="BK51" s="112"/>
      <c r="BL51" s="3"/>
      <c r="BM51" s="3"/>
      <c r="BN51" s="3"/>
      <c r="BO51" s="3"/>
      <c r="BP51" s="3"/>
      <c r="BQ51" s="3"/>
      <c r="BR51" s="3"/>
      <c r="BS51" s="3"/>
      <c r="BT51" s="3"/>
      <c r="BU51" s="3"/>
      <c r="BV51" s="3"/>
      <c r="BW51" s="3"/>
      <c r="BX51" s="3"/>
      <c r="BY51" s="3"/>
      <c r="BZ51" s="3"/>
      <c r="CA51" s="3"/>
      <c r="CB51" s="3"/>
      <c r="CC51" s="3"/>
      <c r="CD51" s="3"/>
      <c r="CE51" s="3"/>
      <c r="CF51" s="3"/>
      <c r="CG51" s="3"/>
      <c r="CH51" s="3"/>
      <c r="CI51" s="3"/>
    </row>
    <row r="52" spans="1:87"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112"/>
      <c r="AW52" s="3"/>
      <c r="AX52" s="3"/>
      <c r="AY52" s="3"/>
      <c r="AZ52" s="3"/>
      <c r="BA52" s="3"/>
      <c r="BB52" s="3"/>
      <c r="BC52" s="3"/>
      <c r="BD52" s="3"/>
      <c r="BE52" s="3"/>
      <c r="BF52" s="3"/>
      <c r="BG52" s="3"/>
      <c r="BH52" s="3"/>
      <c r="BI52" s="3"/>
      <c r="BJ52" s="3"/>
      <c r="BK52" s="112"/>
      <c r="BL52" s="3"/>
      <c r="BM52" s="3"/>
      <c r="BN52" s="3"/>
      <c r="BO52" s="3"/>
      <c r="BP52" s="3"/>
      <c r="BQ52" s="3"/>
      <c r="BR52" s="3"/>
      <c r="BS52" s="3"/>
      <c r="BT52" s="3"/>
      <c r="BU52" s="3"/>
      <c r="BV52" s="3"/>
      <c r="BW52" s="3"/>
      <c r="BX52" s="3"/>
      <c r="BY52" s="3"/>
      <c r="BZ52" s="3"/>
      <c r="CA52" s="3"/>
      <c r="CB52" s="3"/>
      <c r="CC52" s="3"/>
      <c r="CD52" s="3"/>
      <c r="CE52" s="3"/>
      <c r="CF52" s="3"/>
      <c r="CG52" s="3"/>
      <c r="CH52" s="3"/>
      <c r="CI52" s="3"/>
    </row>
    <row r="53" spans="1:87"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112"/>
      <c r="AW53" s="3"/>
      <c r="AX53" s="3"/>
      <c r="AY53" s="3"/>
      <c r="AZ53" s="3"/>
      <c r="BA53" s="3"/>
      <c r="BB53" s="3"/>
      <c r="BC53" s="3"/>
      <c r="BD53" s="3"/>
      <c r="BE53" s="3"/>
      <c r="BF53" s="3"/>
      <c r="BG53" s="3"/>
      <c r="BH53" s="3"/>
      <c r="BI53" s="3"/>
      <c r="BJ53" s="3"/>
      <c r="BK53" s="112"/>
      <c r="BL53" s="3"/>
      <c r="BM53" s="3"/>
      <c r="BN53" s="3"/>
      <c r="BO53" s="3"/>
      <c r="BP53" s="3"/>
      <c r="BQ53" s="3"/>
      <c r="BR53" s="3"/>
      <c r="BS53" s="3"/>
      <c r="BT53" s="3"/>
      <c r="BU53" s="3"/>
      <c r="BV53" s="3"/>
      <c r="BW53" s="3"/>
      <c r="BX53" s="3"/>
      <c r="BY53" s="3"/>
      <c r="BZ53" s="3"/>
      <c r="CA53" s="3"/>
      <c r="CB53" s="3"/>
      <c r="CC53" s="3"/>
      <c r="CD53" s="3"/>
      <c r="CE53" s="3"/>
      <c r="CF53" s="3"/>
      <c r="CG53" s="3"/>
      <c r="CH53" s="3"/>
      <c r="CI53" s="3"/>
    </row>
    <row r="54" spans="1:87"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112"/>
      <c r="AW54" s="3"/>
      <c r="AX54" s="3"/>
      <c r="AY54" s="3"/>
      <c r="AZ54" s="3"/>
      <c r="BA54" s="3"/>
      <c r="BB54" s="3"/>
      <c r="BC54" s="3"/>
      <c r="BD54" s="3"/>
      <c r="BE54" s="3"/>
      <c r="BF54" s="3"/>
      <c r="BG54" s="3"/>
      <c r="BH54" s="3"/>
      <c r="BI54" s="3"/>
      <c r="BJ54" s="3"/>
      <c r="BK54" s="112"/>
      <c r="BL54" s="3"/>
      <c r="BM54" s="3"/>
      <c r="BN54" s="3"/>
      <c r="BO54" s="3"/>
      <c r="BP54" s="3"/>
      <c r="BQ54" s="3"/>
      <c r="BR54" s="3"/>
      <c r="BS54" s="3"/>
      <c r="BT54" s="3"/>
      <c r="BU54" s="3"/>
      <c r="BV54" s="3"/>
      <c r="BW54" s="3"/>
      <c r="BX54" s="3"/>
      <c r="BY54" s="3"/>
      <c r="BZ54" s="3"/>
      <c r="CA54" s="3"/>
      <c r="CB54" s="3"/>
      <c r="CC54" s="3"/>
      <c r="CD54" s="3"/>
      <c r="CE54" s="3"/>
      <c r="CF54" s="3"/>
      <c r="CG54" s="3"/>
      <c r="CH54" s="3"/>
      <c r="CI54" s="3"/>
    </row>
    <row r="55" spans="1:87"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112"/>
      <c r="AW55" s="3"/>
      <c r="AX55" s="3"/>
      <c r="AY55" s="3"/>
      <c r="AZ55" s="3"/>
      <c r="BA55" s="3"/>
      <c r="BB55" s="3"/>
      <c r="BC55" s="3"/>
      <c r="BD55" s="3"/>
      <c r="BE55" s="3"/>
      <c r="BF55" s="3"/>
      <c r="BG55" s="3"/>
      <c r="BH55" s="3"/>
      <c r="BI55" s="3"/>
      <c r="BJ55" s="3"/>
      <c r="BK55" s="112"/>
      <c r="BL55" s="3"/>
      <c r="BM55" s="3"/>
      <c r="BN55" s="3"/>
      <c r="BO55" s="3"/>
      <c r="BP55" s="3"/>
      <c r="BQ55" s="3"/>
      <c r="BR55" s="3"/>
      <c r="BS55" s="3"/>
      <c r="BT55" s="3"/>
      <c r="BU55" s="3"/>
      <c r="BV55" s="3"/>
      <c r="BW55" s="3"/>
      <c r="BX55" s="3"/>
      <c r="BY55" s="3"/>
      <c r="BZ55" s="3"/>
      <c r="CA55" s="3"/>
      <c r="CB55" s="3"/>
      <c r="CC55" s="3"/>
      <c r="CD55" s="3"/>
      <c r="CE55" s="3"/>
      <c r="CF55" s="3"/>
      <c r="CG55" s="3"/>
      <c r="CH55" s="3"/>
      <c r="CI55" s="3"/>
    </row>
    <row r="56" spans="1:87"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112"/>
      <c r="AW56" s="3"/>
      <c r="AX56" s="3"/>
      <c r="AY56" s="3"/>
      <c r="AZ56" s="3"/>
      <c r="BA56" s="3"/>
      <c r="BB56" s="3"/>
      <c r="BC56" s="3"/>
      <c r="BD56" s="3"/>
      <c r="BE56" s="3"/>
      <c r="BF56" s="3"/>
      <c r="BG56" s="3"/>
      <c r="BH56" s="3"/>
      <c r="BI56" s="3"/>
      <c r="BJ56" s="3"/>
      <c r="BK56" s="112"/>
      <c r="BL56" s="3"/>
      <c r="BM56" s="3"/>
      <c r="BN56" s="3"/>
      <c r="BO56" s="3"/>
      <c r="BP56" s="3"/>
      <c r="BQ56" s="3"/>
      <c r="BR56" s="3"/>
      <c r="BS56" s="3"/>
      <c r="BT56" s="3"/>
      <c r="BU56" s="3"/>
      <c r="BV56" s="3"/>
      <c r="BW56" s="3"/>
      <c r="BX56" s="3"/>
      <c r="BY56" s="3"/>
      <c r="BZ56" s="3"/>
      <c r="CA56" s="3"/>
      <c r="CB56" s="3"/>
      <c r="CC56" s="3"/>
      <c r="CD56" s="3"/>
      <c r="CE56" s="3"/>
      <c r="CF56" s="3"/>
      <c r="CG56" s="3"/>
      <c r="CH56" s="3"/>
      <c r="CI56" s="3"/>
    </row>
    <row r="57" spans="1:87"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112"/>
      <c r="AW57" s="3"/>
      <c r="AX57" s="3"/>
      <c r="AY57" s="3"/>
      <c r="AZ57" s="3"/>
      <c r="BA57" s="3"/>
      <c r="BB57" s="3"/>
      <c r="BC57" s="3"/>
      <c r="BD57" s="3"/>
      <c r="BE57" s="3"/>
      <c r="BF57" s="3"/>
      <c r="BG57" s="3"/>
      <c r="BH57" s="3"/>
      <c r="BI57" s="3"/>
      <c r="BJ57" s="3"/>
      <c r="BK57" s="112"/>
      <c r="BL57" s="3"/>
      <c r="BM57" s="3"/>
      <c r="BN57" s="3"/>
      <c r="BO57" s="3"/>
      <c r="BP57" s="3"/>
      <c r="BQ57" s="3"/>
      <c r="BR57" s="3"/>
      <c r="BS57" s="3"/>
      <c r="BT57" s="3"/>
      <c r="BU57" s="3"/>
      <c r="BV57" s="3"/>
      <c r="BW57" s="3"/>
      <c r="BX57" s="3"/>
      <c r="BY57" s="3"/>
      <c r="BZ57" s="3"/>
      <c r="CA57" s="3"/>
      <c r="CB57" s="3"/>
      <c r="CC57" s="3"/>
      <c r="CD57" s="3"/>
      <c r="CE57" s="3"/>
      <c r="CF57" s="3"/>
      <c r="CG57" s="3"/>
      <c r="CH57" s="3"/>
      <c r="CI57" s="3"/>
    </row>
    <row r="58" spans="1:87" x14ac:dyDescent="0.25">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112"/>
      <c r="AW58" s="3"/>
      <c r="AX58" s="3"/>
      <c r="AY58" s="3"/>
      <c r="AZ58" s="3"/>
      <c r="BA58" s="3"/>
      <c r="BB58" s="3"/>
      <c r="BC58" s="3"/>
      <c r="BD58" s="3"/>
      <c r="BE58" s="3"/>
      <c r="BF58" s="3"/>
      <c r="BG58" s="3"/>
      <c r="BH58" s="3"/>
      <c r="BI58" s="3"/>
      <c r="BJ58" s="3"/>
      <c r="BK58" s="112"/>
      <c r="BL58" s="3"/>
      <c r="BM58" s="3"/>
      <c r="BN58" s="3"/>
      <c r="BO58" s="3"/>
      <c r="BP58" s="3"/>
      <c r="BQ58" s="3"/>
      <c r="BR58" s="3"/>
      <c r="BS58" s="3"/>
      <c r="BT58" s="3"/>
      <c r="BU58" s="3"/>
      <c r="BV58" s="3"/>
      <c r="BW58" s="3"/>
      <c r="BX58" s="3"/>
      <c r="BY58" s="3"/>
      <c r="BZ58" s="3"/>
      <c r="CA58" s="3"/>
      <c r="CB58" s="3"/>
      <c r="CC58" s="3"/>
      <c r="CD58" s="3"/>
      <c r="CE58" s="3"/>
      <c r="CF58" s="3"/>
      <c r="CG58" s="3"/>
      <c r="CH58" s="3"/>
      <c r="CI58" s="3"/>
    </row>
  </sheetData>
  <mergeCells count="15">
    <mergeCell ref="AV14:BJ14"/>
    <mergeCell ref="BK14:BU14"/>
    <mergeCell ref="BV14:CD14"/>
    <mergeCell ref="B15:B20"/>
    <mergeCell ref="B22:B26"/>
    <mergeCell ref="V14:AT14"/>
    <mergeCell ref="I2:AA2"/>
    <mergeCell ref="I3:AA3"/>
    <mergeCell ref="AC5:AL5"/>
    <mergeCell ref="AC6:AL6"/>
    <mergeCell ref="B28:B33"/>
    <mergeCell ref="AC7:AL7"/>
    <mergeCell ref="S13:U13"/>
    <mergeCell ref="AC8:AL8"/>
    <mergeCell ref="P5:V11"/>
  </mergeCells>
  <phoneticPr fontId="5" type="noConversion"/>
  <hyperlinks>
    <hyperlink ref="I2" r:id="rId1" xr:uid="{29762E13-C3D5-46DA-800D-941E57D27724}"/>
    <hyperlink ref="I3" r:id="rId2" xr:uid="{F38B0C45-BD6B-4167-907F-8C5D0CB4093C}"/>
  </hyperlinks>
  <pageMargins left="0.7" right="0.7" top="0.75" bottom="0.75" header="0.3" footer="0.3"/>
  <pageSetup paperSize="9" orientation="portrait" horizontalDpi="90" verticalDpi="90"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activeCell="H11" sqref="H11"/>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0" t="s">
        <v>177</v>
      </c>
      <c r="C1" s="10"/>
      <c r="D1" s="10"/>
      <c r="E1" s="10"/>
      <c r="F1" s="10" t="str">
        <f>'Training Plan-Template'!D2</f>
        <v>Occupational Therapy</v>
      </c>
      <c r="G1" s="3"/>
      <c r="H1" s="3"/>
      <c r="I1" s="3"/>
      <c r="J1" s="3"/>
      <c r="K1" s="54"/>
      <c r="L1" s="55" t="s">
        <v>178</v>
      </c>
      <c r="M1" s="55"/>
      <c r="N1" s="55"/>
      <c r="O1" s="55"/>
    </row>
    <row r="2" spans="1:15" ht="18.75" x14ac:dyDescent="0.3">
      <c r="A2" s="3"/>
      <c r="B2" s="10" t="s">
        <v>7</v>
      </c>
      <c r="C2" s="10"/>
      <c r="D2" s="10"/>
      <c r="E2" s="10"/>
      <c r="F2" s="10" t="str">
        <f>'Training Plan-Template'!I6</f>
        <v xml:space="preserve"> BSc(Hons) Occupational Therapy PT (DA)</v>
      </c>
      <c r="G2" s="3"/>
      <c r="H2" s="3"/>
      <c r="I2" s="3"/>
      <c r="J2" s="3"/>
      <c r="K2" s="54"/>
      <c r="L2" s="55" t="str">
        <f t="shared" ref="L2:L6" si="0">B8</f>
        <v>Campus Lectures (1 hour each)</v>
      </c>
      <c r="M2" s="55">
        <f>F8</f>
        <v>7</v>
      </c>
      <c r="N2" s="55"/>
      <c r="O2" s="55"/>
    </row>
    <row r="3" spans="1:15" ht="26.45" customHeight="1" x14ac:dyDescent="0.25">
      <c r="A3" s="3"/>
      <c r="B3" s="3"/>
      <c r="C3" s="3"/>
      <c r="D3" s="3"/>
      <c r="E3" s="3"/>
      <c r="F3" s="3"/>
      <c r="G3" s="3"/>
      <c r="H3" s="3"/>
      <c r="I3" s="3"/>
      <c r="J3" s="3"/>
      <c r="K3" s="54"/>
      <c r="L3" s="55" t="str">
        <f t="shared" si="0"/>
        <v>Campus tutorial / seminar (1 hour each)</v>
      </c>
      <c r="M3" s="55">
        <f t="shared" ref="M3:M6" si="1">F9</f>
        <v>82</v>
      </c>
      <c r="N3" s="55"/>
      <c r="O3" s="55"/>
    </row>
    <row r="4" spans="1:15" ht="15.75" x14ac:dyDescent="0.25">
      <c r="A4" s="3"/>
      <c r="B4" s="139" t="s">
        <v>179</v>
      </c>
      <c r="C4" s="5"/>
      <c r="D4" s="5"/>
      <c r="E4" s="3"/>
      <c r="F4" s="73">
        <f>'Training Plan-Template'!I10</f>
        <v>2171</v>
      </c>
      <c r="G4" s="3"/>
      <c r="H4" s="3"/>
      <c r="I4" s="3"/>
      <c r="J4" s="3"/>
      <c r="K4" s="54"/>
      <c r="L4" s="55" t="str">
        <f t="shared" si="0"/>
        <v>Portfolio / KSB workshops</v>
      </c>
      <c r="M4" s="55">
        <f t="shared" si="1"/>
        <v>18</v>
      </c>
      <c r="N4" s="55"/>
      <c r="O4" s="55"/>
    </row>
    <row r="5" spans="1:15" ht="15.75" x14ac:dyDescent="0.25">
      <c r="A5" s="3"/>
      <c r="B5" s="139" t="s">
        <v>180</v>
      </c>
      <c r="C5" s="5"/>
      <c r="D5" s="5"/>
      <c r="E5" s="3"/>
      <c r="F5" s="74">
        <f>'Training Plan-Template'!H34</f>
        <v>0</v>
      </c>
      <c r="G5" s="3"/>
      <c r="H5" s="3"/>
      <c r="I5" s="3"/>
      <c r="J5" s="3"/>
      <c r="K5" s="54"/>
      <c r="L5" s="55" t="str">
        <f t="shared" si="0"/>
        <v>On-line taught session (1 hour delivery)</v>
      </c>
      <c r="M5" s="55">
        <f t="shared" si="1"/>
        <v>336</v>
      </c>
      <c r="N5" s="55"/>
      <c r="O5" s="55"/>
    </row>
    <row r="6" spans="1:15" ht="15.75" x14ac:dyDescent="0.25">
      <c r="A6" s="3"/>
      <c r="B6" s="139" t="s">
        <v>181</v>
      </c>
      <c r="C6" s="5"/>
      <c r="D6" s="5"/>
      <c r="E6" s="3"/>
      <c r="F6" s="73">
        <f>F4-F5</f>
        <v>2171</v>
      </c>
      <c r="G6" s="3"/>
      <c r="H6" s="3"/>
      <c r="I6" s="3"/>
      <c r="J6" s="3"/>
      <c r="K6" s="54"/>
      <c r="L6" s="55" t="str">
        <f t="shared" si="0"/>
        <v xml:space="preserve">Timetabled student led working </v>
      </c>
      <c r="M6" s="55">
        <f t="shared" si="1"/>
        <v>38</v>
      </c>
      <c r="N6" s="55"/>
      <c r="O6" s="55"/>
    </row>
    <row r="7" spans="1:15" ht="27.6" customHeight="1" x14ac:dyDescent="0.25">
      <c r="A7" s="3"/>
      <c r="B7" s="3"/>
      <c r="C7" s="3"/>
      <c r="D7" s="3"/>
      <c r="E7" s="3"/>
      <c r="F7" s="3"/>
      <c r="G7" s="3"/>
      <c r="H7" s="3"/>
      <c r="I7" s="3"/>
      <c r="J7" s="3"/>
      <c r="K7" s="54"/>
      <c r="L7" s="55" t="str">
        <f>B13</f>
        <v>1:1 Supervision</v>
      </c>
      <c r="M7" s="55">
        <f>F13</f>
        <v>18</v>
      </c>
      <c r="N7" s="55"/>
      <c r="O7" s="55"/>
    </row>
    <row r="8" spans="1:15" ht="21" customHeight="1" x14ac:dyDescent="0.25">
      <c r="A8" s="3"/>
      <c r="B8" s="178" t="s">
        <v>24</v>
      </c>
      <c r="C8" s="179"/>
      <c r="D8" s="179"/>
      <c r="E8" s="179"/>
      <c r="F8" s="53">
        <f>'Training Plan-Template'!J34</f>
        <v>7</v>
      </c>
      <c r="G8" s="52"/>
      <c r="H8" s="51" t="s">
        <v>182</v>
      </c>
      <c r="I8" s="53">
        <f>'Training Plan-Template'!P34</f>
        <v>1200</v>
      </c>
      <c r="J8" s="3"/>
      <c r="K8" s="54"/>
      <c r="L8" s="55" t="str">
        <f t="shared" ref="L8:M10" si="2">H8</f>
        <v>Project Based / Applied Learning to meet Module Assessment</v>
      </c>
      <c r="M8" s="55">
        <f t="shared" si="2"/>
        <v>1200</v>
      </c>
      <c r="N8" s="55"/>
      <c r="O8" s="55"/>
    </row>
    <row r="9" spans="1:15" ht="21" customHeight="1" x14ac:dyDescent="0.25">
      <c r="A9" s="3"/>
      <c r="B9" s="178" t="s">
        <v>25</v>
      </c>
      <c r="C9" s="179"/>
      <c r="D9" s="179"/>
      <c r="E9" s="179"/>
      <c r="F9" s="53">
        <f>'Training Plan-Template'!K34</f>
        <v>82</v>
      </c>
      <c r="G9" s="52"/>
      <c r="H9" s="51" t="s">
        <v>31</v>
      </c>
      <c r="I9" s="53">
        <f>'Training Plan-Template'!Q34</f>
        <v>368</v>
      </c>
      <c r="J9" s="3"/>
      <c r="K9" s="54"/>
      <c r="L9" s="55" t="str">
        <f t="shared" si="2"/>
        <v>Time during working day to focus on assessment preparation</v>
      </c>
      <c r="M9" s="55">
        <f t="shared" si="2"/>
        <v>368</v>
      </c>
      <c r="N9" s="55"/>
      <c r="O9" s="55"/>
    </row>
    <row r="10" spans="1:15" ht="21" customHeight="1" x14ac:dyDescent="0.25">
      <c r="A10" s="3"/>
      <c r="B10" s="178" t="s">
        <v>26</v>
      </c>
      <c r="C10" s="179"/>
      <c r="D10" s="179"/>
      <c r="E10" s="179"/>
      <c r="F10" s="53">
        <f>'Training Plan-Template'!L34</f>
        <v>18</v>
      </c>
      <c r="G10" s="52"/>
      <c r="H10" s="51" t="s">
        <v>32</v>
      </c>
      <c r="I10" s="53">
        <f>'Training Plan-Template'!R34</f>
        <v>104</v>
      </c>
      <c r="J10" s="3"/>
      <c r="K10" s="54"/>
      <c r="L10" s="55" t="str">
        <f t="shared" si="2"/>
        <v>Employer-led Training activities (including experiential and project based learning)</v>
      </c>
      <c r="M10" s="55">
        <f t="shared" si="2"/>
        <v>104</v>
      </c>
      <c r="N10" s="55"/>
      <c r="O10" s="55"/>
    </row>
    <row r="11" spans="1:15" ht="21" customHeight="1" x14ac:dyDescent="0.25">
      <c r="A11" s="3"/>
      <c r="B11" s="178" t="s">
        <v>27</v>
      </c>
      <c r="C11" s="179"/>
      <c r="D11" s="179"/>
      <c r="E11" s="179"/>
      <c r="F11" s="53">
        <f>'Training Plan-Template'!M34</f>
        <v>336</v>
      </c>
      <c r="G11" s="52"/>
      <c r="H11" s="3"/>
      <c r="I11" s="3"/>
      <c r="J11" s="3"/>
      <c r="K11" s="54"/>
      <c r="L11" s="55"/>
      <c r="M11" s="55"/>
      <c r="N11" s="55"/>
      <c r="O11" s="55"/>
    </row>
    <row r="12" spans="1:15" ht="21" customHeight="1" x14ac:dyDescent="0.25">
      <c r="A12" s="3"/>
      <c r="B12" s="178" t="s">
        <v>28</v>
      </c>
      <c r="C12" s="179"/>
      <c r="D12" s="179"/>
      <c r="E12" s="179"/>
      <c r="F12" s="53">
        <f>'Training Plan-Template'!N34</f>
        <v>38</v>
      </c>
      <c r="G12" s="52"/>
      <c r="H12" s="3"/>
      <c r="I12" s="3"/>
      <c r="J12" s="3"/>
      <c r="K12" s="54"/>
      <c r="L12" s="55"/>
      <c r="M12" s="55"/>
      <c r="N12" s="55"/>
      <c r="O12" s="55"/>
    </row>
    <row r="13" spans="1:15" ht="21" customHeight="1" x14ac:dyDescent="0.25">
      <c r="A13" s="3"/>
      <c r="B13" s="178" t="s">
        <v>29</v>
      </c>
      <c r="C13" s="179"/>
      <c r="D13" s="179"/>
      <c r="E13" s="179"/>
      <c r="F13" s="53">
        <f>'Training Plan-Template'!O34</f>
        <v>18</v>
      </c>
      <c r="G13" s="52"/>
      <c r="H13" s="3"/>
      <c r="I13" s="3"/>
      <c r="J13" s="3"/>
      <c r="K13" s="54"/>
      <c r="L13" s="56" t="s">
        <v>183</v>
      </c>
      <c r="M13" s="55"/>
      <c r="N13" s="55"/>
      <c r="O13" s="55"/>
    </row>
    <row r="14" spans="1:15" ht="21" customHeight="1" x14ac:dyDescent="0.25">
      <c r="A14" s="3"/>
      <c r="B14" s="178"/>
      <c r="C14" s="179"/>
      <c r="D14" s="179"/>
      <c r="E14" s="179"/>
      <c r="F14" s="3"/>
      <c r="G14" s="52"/>
      <c r="H14" s="3"/>
      <c r="I14" s="3"/>
      <c r="J14" s="3"/>
      <c r="K14" s="54"/>
      <c r="L14" s="55"/>
      <c r="M14" s="55"/>
      <c r="N14" s="55"/>
      <c r="O14" s="55"/>
    </row>
    <row r="15" spans="1:15" ht="305.45" customHeight="1" x14ac:dyDescent="0.25">
      <c r="A15" s="3"/>
      <c r="B15" s="178"/>
      <c r="C15" s="179"/>
      <c r="D15" s="179"/>
      <c r="E15" s="179"/>
      <c r="F15" s="3"/>
      <c r="G15" s="52"/>
      <c r="H15" s="3"/>
      <c r="I15" s="3"/>
      <c r="J15" s="3"/>
      <c r="K15" s="54"/>
      <c r="L15" s="56" t="s">
        <v>183</v>
      </c>
      <c r="M15" s="55"/>
      <c r="N15" s="55"/>
      <c r="O15" s="55"/>
    </row>
    <row r="16" spans="1:15" x14ac:dyDescent="0.25">
      <c r="A16" s="3"/>
      <c r="B16" s="3"/>
      <c r="C16" s="3"/>
      <c r="D16" s="3"/>
      <c r="E16" s="3"/>
      <c r="F16" s="3"/>
      <c r="G16" s="3"/>
      <c r="H16" s="3"/>
      <c r="I16" s="3"/>
      <c r="J16" s="3"/>
      <c r="K16" s="54"/>
      <c r="L16" s="55"/>
      <c r="M16" s="55"/>
      <c r="N16" s="55"/>
      <c r="O16" s="55"/>
    </row>
    <row r="17" spans="1:15" x14ac:dyDescent="0.25">
      <c r="A17" s="3"/>
      <c r="B17" s="3"/>
      <c r="C17" s="3"/>
      <c r="D17" s="3"/>
      <c r="E17" s="3"/>
      <c r="F17" s="3"/>
      <c r="G17" s="3"/>
      <c r="H17" s="3"/>
      <c r="I17" s="3"/>
      <c r="J17" s="3"/>
      <c r="K17" s="54"/>
      <c r="L17" s="55"/>
      <c r="M17" s="55"/>
      <c r="N17" s="55"/>
      <c r="O17" s="55"/>
    </row>
    <row r="18" spans="1:15" x14ac:dyDescent="0.25">
      <c r="A18" s="3"/>
      <c r="B18" s="3"/>
      <c r="C18" s="3"/>
      <c r="D18" s="3"/>
      <c r="E18" s="3"/>
      <c r="F18" s="3"/>
      <c r="G18" s="3"/>
      <c r="H18" s="3"/>
      <c r="I18" s="3"/>
      <c r="J18" s="3"/>
      <c r="K18" s="54"/>
      <c r="L18" s="55"/>
      <c r="M18" s="55"/>
      <c r="N18" s="55"/>
      <c r="O18" s="55"/>
    </row>
    <row r="19" spans="1:15" x14ac:dyDescent="0.25">
      <c r="A19" s="3"/>
      <c r="B19" s="3"/>
      <c r="C19" s="3"/>
      <c r="D19" s="3"/>
      <c r="E19" s="3"/>
      <c r="F19" s="3"/>
      <c r="G19" s="3"/>
      <c r="H19" s="3"/>
      <c r="I19" s="3"/>
      <c r="J19" s="3"/>
      <c r="K19" s="54"/>
      <c r="L19" s="55"/>
      <c r="M19" s="55"/>
      <c r="N19" s="55"/>
      <c r="O19" s="55"/>
    </row>
    <row r="20" spans="1:15" x14ac:dyDescent="0.25">
      <c r="A20" s="3"/>
      <c r="B20" s="3"/>
      <c r="C20" s="3"/>
      <c r="D20" s="3"/>
      <c r="E20" s="3"/>
      <c r="F20" s="3"/>
      <c r="G20" s="3"/>
      <c r="H20" s="3"/>
      <c r="I20" s="3"/>
      <c r="J20" s="3"/>
      <c r="K20" s="54"/>
      <c r="L20" s="55"/>
      <c r="M20" s="55"/>
      <c r="N20" s="55"/>
      <c r="O20" s="55"/>
    </row>
    <row r="21" spans="1:15" x14ac:dyDescent="0.25">
      <c r="A21" s="3"/>
      <c r="B21" s="3"/>
      <c r="C21" s="3"/>
      <c r="D21" s="3"/>
      <c r="E21" s="3"/>
      <c r="F21" s="3"/>
      <c r="G21" s="3"/>
      <c r="H21" s="3"/>
      <c r="I21" s="3"/>
      <c r="J21" s="3"/>
      <c r="K21" s="54"/>
      <c r="L21" s="55"/>
      <c r="M21" s="55"/>
      <c r="N21" s="55"/>
      <c r="O21" s="55"/>
    </row>
    <row r="22" spans="1:15" x14ac:dyDescent="0.25">
      <c r="A22" s="3"/>
      <c r="B22" s="3"/>
      <c r="C22" s="3"/>
      <c r="D22" s="3"/>
      <c r="E22" s="3"/>
      <c r="F22" s="3"/>
      <c r="G22" s="3"/>
      <c r="H22" s="3"/>
      <c r="I22" s="3"/>
      <c r="J22" s="3"/>
      <c r="K22" s="54"/>
      <c r="L22" s="55"/>
      <c r="M22" s="55"/>
      <c r="N22" s="55"/>
      <c r="O22" s="55"/>
    </row>
    <row r="23" spans="1:15" x14ac:dyDescent="0.25">
      <c r="A23" s="3"/>
      <c r="B23" s="3"/>
      <c r="C23" s="3"/>
      <c r="D23" s="3"/>
      <c r="E23" s="3"/>
      <c r="F23" s="3"/>
      <c r="G23" s="3"/>
      <c r="H23" s="3"/>
      <c r="I23" s="3"/>
      <c r="J23" s="3"/>
      <c r="K23" s="54"/>
      <c r="L23" s="55"/>
      <c r="M23" s="55"/>
      <c r="N23" s="55"/>
      <c r="O23" s="55"/>
    </row>
    <row r="24" spans="1:15" x14ac:dyDescent="0.25">
      <c r="A24" s="3"/>
      <c r="B24" s="3"/>
      <c r="C24" s="3"/>
      <c r="D24" s="3"/>
      <c r="E24" s="3"/>
      <c r="F24" s="3"/>
      <c r="G24" s="3"/>
      <c r="H24" s="3"/>
      <c r="I24" s="3"/>
      <c r="J24" s="3"/>
      <c r="K24" s="54"/>
      <c r="L24" s="55"/>
      <c r="M24" s="55"/>
      <c r="N24" s="55"/>
      <c r="O24" s="55"/>
    </row>
    <row r="25" spans="1:15" x14ac:dyDescent="0.25">
      <c r="A25" s="3"/>
      <c r="B25" s="3"/>
      <c r="C25" s="3"/>
      <c r="D25" s="3"/>
      <c r="E25" s="3"/>
      <c r="F25" s="3"/>
      <c r="G25" s="3"/>
      <c r="H25" s="3"/>
      <c r="I25" s="3"/>
      <c r="J25" s="3"/>
      <c r="K25" s="54"/>
      <c r="L25" s="55"/>
      <c r="M25" s="55"/>
      <c r="N25" s="55"/>
      <c r="O25" s="55"/>
    </row>
    <row r="26" spans="1:15" x14ac:dyDescent="0.25">
      <c r="A26" s="3"/>
      <c r="B26" s="3"/>
      <c r="C26" s="3"/>
      <c r="D26" s="3"/>
      <c r="E26" s="3"/>
      <c r="F26" s="3"/>
      <c r="G26" s="3"/>
      <c r="H26" s="3"/>
      <c r="I26" s="3"/>
      <c r="J26" s="3"/>
      <c r="K26" s="54"/>
      <c r="L26" s="55"/>
      <c r="M26" s="55"/>
      <c r="N26" s="55"/>
      <c r="O26" s="55"/>
    </row>
    <row r="27" spans="1:15" x14ac:dyDescent="0.25">
      <c r="A27" s="3"/>
      <c r="B27" s="3"/>
      <c r="C27" s="3"/>
      <c r="D27" s="3"/>
      <c r="E27" s="3"/>
      <c r="F27" s="3"/>
      <c r="G27" s="3"/>
      <c r="H27" s="3"/>
      <c r="I27" s="3"/>
      <c r="J27" s="3"/>
      <c r="K27" s="54"/>
      <c r="L27" s="55"/>
      <c r="M27" s="55"/>
      <c r="N27" s="55"/>
      <c r="O27" s="55"/>
    </row>
    <row r="28" spans="1:15" x14ac:dyDescent="0.25">
      <c r="A28" s="3"/>
      <c r="B28" s="3"/>
      <c r="C28" s="3"/>
      <c r="D28" s="3"/>
      <c r="E28" s="3"/>
      <c r="F28" s="3"/>
      <c r="G28" s="3"/>
      <c r="H28" s="3"/>
      <c r="I28" s="3"/>
      <c r="J28" s="3"/>
      <c r="K28" s="54"/>
      <c r="L28" s="55"/>
      <c r="M28" s="55"/>
      <c r="N28" s="55"/>
      <c r="O28" s="55"/>
    </row>
    <row r="29" spans="1:15" x14ac:dyDescent="0.25">
      <c r="A29" s="3"/>
      <c r="B29" s="3"/>
      <c r="C29" s="3"/>
      <c r="D29" s="3"/>
      <c r="E29" s="3"/>
      <c r="F29" s="3"/>
      <c r="G29" s="3"/>
      <c r="H29" s="3"/>
      <c r="I29" s="3"/>
      <c r="J29" s="3"/>
      <c r="K29" s="54"/>
      <c r="L29" s="55"/>
      <c r="M29" s="55"/>
      <c r="N29" s="55"/>
      <c r="O29" s="55"/>
    </row>
    <row r="30" spans="1:15" x14ac:dyDescent="0.25">
      <c r="A30" s="3"/>
      <c r="B30" s="3"/>
      <c r="C30" s="3"/>
      <c r="D30" s="3"/>
      <c r="E30" s="3"/>
      <c r="F30" s="3"/>
      <c r="G30" s="3"/>
      <c r="H30" s="3"/>
      <c r="I30" s="3"/>
      <c r="J30" s="3"/>
      <c r="K30" s="54"/>
      <c r="L30" s="55"/>
      <c r="M30" s="55"/>
      <c r="N30" s="55"/>
      <c r="O30" s="55"/>
    </row>
    <row r="31" spans="1:15" x14ac:dyDescent="0.25">
      <c r="A31" s="3"/>
      <c r="B31" s="3"/>
      <c r="C31" s="3"/>
      <c r="D31" s="3"/>
      <c r="E31" s="3"/>
      <c r="F31" s="3"/>
      <c r="G31" s="3"/>
      <c r="H31" s="3"/>
      <c r="I31" s="3"/>
      <c r="J31" s="3"/>
      <c r="K31" s="54"/>
      <c r="L31" s="55"/>
      <c r="M31" s="55"/>
      <c r="N31" s="55"/>
      <c r="O31" s="55"/>
    </row>
    <row r="32" spans="1:15" x14ac:dyDescent="0.25">
      <c r="A32" s="3"/>
      <c r="B32" s="3"/>
      <c r="C32" s="3"/>
      <c r="D32" s="3"/>
      <c r="E32" s="3"/>
      <c r="F32" s="3"/>
      <c r="G32" s="3"/>
      <c r="H32" s="3"/>
      <c r="I32" s="3"/>
      <c r="J32" s="3"/>
      <c r="K32" s="54"/>
      <c r="L32" s="55"/>
      <c r="M32" s="55"/>
      <c r="N32" s="55"/>
      <c r="O32" s="55"/>
    </row>
    <row r="33" spans="1:15" x14ac:dyDescent="0.25">
      <c r="A33" s="3"/>
      <c r="B33" s="3"/>
      <c r="C33" s="3"/>
      <c r="D33" s="3"/>
      <c r="E33" s="3"/>
      <c r="F33" s="3"/>
      <c r="G33" s="3"/>
      <c r="H33" s="3"/>
      <c r="I33" s="3"/>
      <c r="J33" s="3"/>
      <c r="K33" s="54"/>
      <c r="L33" s="55"/>
      <c r="M33" s="55"/>
      <c r="N33" s="55"/>
      <c r="O33" s="55"/>
    </row>
    <row r="34" spans="1:15" x14ac:dyDescent="0.25">
      <c r="A34" s="3"/>
      <c r="B34" s="3"/>
      <c r="C34" s="3"/>
      <c r="D34" s="3"/>
      <c r="E34" s="3"/>
      <c r="F34" s="3"/>
      <c r="G34" s="3"/>
      <c r="H34" s="3"/>
      <c r="I34" s="3"/>
      <c r="J34" s="3"/>
      <c r="K34" s="54"/>
      <c r="L34" s="55"/>
      <c r="M34" s="55"/>
      <c r="N34" s="55"/>
      <c r="O34" s="55"/>
    </row>
    <row r="35" spans="1:15" x14ac:dyDescent="0.25">
      <c r="A35" s="3"/>
      <c r="B35" s="3"/>
      <c r="C35" s="3"/>
      <c r="D35" s="3"/>
      <c r="E35" s="3"/>
      <c r="F35" s="3"/>
      <c r="G35" s="3"/>
      <c r="H35" s="3"/>
      <c r="I35" s="3"/>
      <c r="J35" s="3"/>
      <c r="K35" s="54"/>
      <c r="L35" s="55"/>
      <c r="M35" s="55"/>
      <c r="N35" s="55"/>
      <c r="O35" s="55"/>
    </row>
    <row r="36" spans="1:15" x14ac:dyDescent="0.25">
      <c r="A36" s="3"/>
      <c r="B36" s="3"/>
      <c r="C36" s="3"/>
      <c r="D36" s="3"/>
      <c r="E36" s="3"/>
      <c r="F36" s="3"/>
      <c r="G36" s="3"/>
      <c r="H36" s="3"/>
      <c r="I36" s="3"/>
      <c r="J36" s="3"/>
      <c r="K36" s="54"/>
      <c r="L36" s="55"/>
      <c r="M36" s="55"/>
      <c r="N36" s="55"/>
      <c r="O36" s="55"/>
    </row>
    <row r="37" spans="1:15" x14ac:dyDescent="0.25">
      <c r="A37" s="3"/>
      <c r="B37" s="3"/>
      <c r="C37" s="3"/>
      <c r="D37" s="3"/>
      <c r="E37" s="3"/>
      <c r="F37" s="3"/>
      <c r="G37" s="3"/>
      <c r="H37" s="3"/>
      <c r="I37" s="3"/>
      <c r="J37" s="3"/>
      <c r="K37" s="54"/>
      <c r="L37" s="55"/>
      <c r="M37" s="55"/>
      <c r="N37" s="55"/>
      <c r="O37" s="55"/>
    </row>
    <row r="38" spans="1:15" x14ac:dyDescent="0.25">
      <c r="A38" s="3"/>
      <c r="B38" s="3"/>
      <c r="C38" s="3"/>
      <c r="D38" s="3"/>
      <c r="E38" s="3"/>
      <c r="F38" s="3"/>
      <c r="G38" s="3"/>
      <c r="H38" s="3"/>
      <c r="I38" s="3"/>
      <c r="J38" s="3"/>
      <c r="K38" s="54"/>
      <c r="L38" s="55"/>
      <c r="M38" s="55"/>
      <c r="N38" s="55"/>
      <c r="O38" s="55"/>
    </row>
    <row r="39" spans="1:15" x14ac:dyDescent="0.25">
      <c r="A39" s="3"/>
      <c r="B39" s="3"/>
      <c r="C39" s="3"/>
      <c r="D39" s="3"/>
      <c r="E39" s="3"/>
      <c r="F39" s="3"/>
      <c r="G39" s="3"/>
      <c r="H39" s="3"/>
      <c r="I39" s="3"/>
      <c r="J39" s="3"/>
      <c r="K39" s="54"/>
      <c r="L39" s="55"/>
      <c r="M39" s="55"/>
      <c r="N39" s="55"/>
      <c r="O39" s="55"/>
    </row>
    <row r="40" spans="1:15" x14ac:dyDescent="0.25">
      <c r="A40" s="3"/>
      <c r="B40" s="3"/>
      <c r="C40" s="3"/>
      <c r="D40" s="3"/>
      <c r="E40" s="3"/>
      <c r="F40" s="3"/>
      <c r="G40" s="3"/>
      <c r="H40" s="3"/>
      <c r="I40" s="3"/>
      <c r="J40" s="3"/>
      <c r="K40" s="54"/>
    </row>
    <row r="41" spans="1:15" x14ac:dyDescent="0.25">
      <c r="A41" s="3"/>
      <c r="B41" s="3"/>
      <c r="C41" s="3"/>
      <c r="D41" s="3"/>
      <c r="E41" s="3"/>
      <c r="F41" s="3"/>
      <c r="G41" s="3"/>
      <c r="H41" s="3"/>
      <c r="I41" s="3"/>
      <c r="J41" s="3"/>
      <c r="K41" s="54"/>
    </row>
    <row r="42" spans="1:15" x14ac:dyDescent="0.25">
      <c r="A42" s="3"/>
      <c r="B42" s="3"/>
      <c r="C42" s="3"/>
      <c r="D42" s="3"/>
      <c r="E42" s="3"/>
      <c r="F42" s="3"/>
      <c r="G42" s="3"/>
      <c r="H42" s="3"/>
      <c r="I42" s="3"/>
      <c r="J42" s="3"/>
    </row>
    <row r="43" spans="1:15" x14ac:dyDescent="0.25">
      <c r="A43" s="3"/>
      <c r="B43" s="3"/>
      <c r="C43" s="3"/>
      <c r="D43" s="3"/>
      <c r="E43" s="3"/>
      <c r="F43" s="3"/>
      <c r="G43" s="3"/>
      <c r="J43" s="3"/>
    </row>
    <row r="44" spans="1:15" x14ac:dyDescent="0.25">
      <c r="A44" s="3"/>
      <c r="B44" s="3"/>
      <c r="C44" s="3"/>
      <c r="D44" s="3"/>
      <c r="E44" s="3"/>
      <c r="F44" s="3"/>
      <c r="G44" s="3"/>
      <c r="J44" s="3"/>
    </row>
    <row r="45" spans="1:15" x14ac:dyDescent="0.25">
      <c r="A45" s="3"/>
      <c r="B45" s="3"/>
      <c r="C45" s="3"/>
      <c r="D45" s="3"/>
      <c r="E45" s="3"/>
      <c r="F45" s="3"/>
      <c r="G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8">
    <mergeCell ref="B12:E12"/>
    <mergeCell ref="B13:E13"/>
    <mergeCell ref="B14:E14"/>
    <mergeCell ref="B15:E15"/>
    <mergeCell ref="B8:E8"/>
    <mergeCell ref="B9:E9"/>
    <mergeCell ref="B10:E10"/>
    <mergeCell ref="B11: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29"/>
  <sheetViews>
    <sheetView zoomScale="40" zoomScaleNormal="40" workbookViewId="0">
      <selection activeCell="B4" sqref="B4:G4"/>
    </sheetView>
  </sheetViews>
  <sheetFormatPr defaultRowHeight="15" x14ac:dyDescent="0.25"/>
  <cols>
    <col min="1" max="1" width="3.85546875" customWidth="1"/>
    <col min="2" max="2" width="43.42578125" customWidth="1"/>
    <col min="3" max="3" width="15.42578125" customWidth="1"/>
    <col min="4" max="4" width="14.5703125" customWidth="1"/>
    <col min="5" max="7" width="59.7109375" customWidth="1"/>
  </cols>
  <sheetData>
    <row r="1" spans="1:9" ht="21" x14ac:dyDescent="0.25">
      <c r="A1" s="130"/>
      <c r="B1" s="181" t="str">
        <f>'Training Plan-Template'!D2</f>
        <v>Occupational Therapy</v>
      </c>
      <c r="C1" s="181"/>
      <c r="D1" s="181"/>
      <c r="E1" s="181"/>
      <c r="F1" s="181"/>
      <c r="G1" s="181"/>
      <c r="H1" s="130"/>
      <c r="I1" s="130"/>
    </row>
    <row r="2" spans="1:9" ht="29.25" customHeight="1" x14ac:dyDescent="0.25">
      <c r="A2" s="130"/>
      <c r="B2" s="181" t="str">
        <f>'Training Plan-Template'!I6</f>
        <v xml:space="preserve"> BSc(Hons) Occupational Therapy PT (DA)</v>
      </c>
      <c r="C2" s="181"/>
      <c r="D2" s="181"/>
      <c r="E2" s="181"/>
      <c r="F2" s="181"/>
      <c r="G2" s="181"/>
      <c r="H2" s="130"/>
      <c r="I2" s="130"/>
    </row>
    <row r="3" spans="1:9" ht="103.5" customHeight="1" x14ac:dyDescent="0.25">
      <c r="A3" s="130"/>
      <c r="B3" s="182" t="str">
        <f>'Training Plan-Template'!P5</f>
        <v>The course typically takes 36 months to complete, including the integrated end-point assessment (33 months on programme and 3 months or EPA).
The course typically starts in March (with a possible October entry point) and is delivered through week-long block release and placements. The teaching weeks are spread throughout the academic year and are blended learning, so both on campus and online learning.
Of the four practice placements, one can be in the employing organisation provided it is in a different setting and under different supervision to where the apprentice normally works. The other placements must be in different settings in different organisations.
The Occupational therapy course is an integrated degree apprenticeship. Throughout the course, apprentices will complete a variety of module assessments and practice placement blocks which they will need to successfully pass for progression throughout the course to EPA. Throughout the course they will also develop a portfolio of evidence that demonstrates achievement of the knowledge, skills and behaviours required to meet the apprenticeship standard.  Apprentices will pass through their gateway and EPA once the HCPC approved Education provider (SHU) and employer are satisfied that the apprentice has consistently demonstrated they meet the knowledge, skills and behaviours (KSBs) of the occupational standard. Once the apprenticeship award has been passed and awarded the apprentice can then apply for HCPC registration</v>
      </c>
      <c r="C3" s="182"/>
      <c r="D3" s="182"/>
      <c r="E3" s="182"/>
      <c r="F3" s="182"/>
      <c r="G3" s="182"/>
      <c r="H3" s="130"/>
      <c r="I3" s="130"/>
    </row>
    <row r="4" spans="1:9" s="57" customFormat="1" ht="69" customHeight="1" x14ac:dyDescent="0.25">
      <c r="A4" s="131"/>
      <c r="B4" s="180" t="s">
        <v>184</v>
      </c>
      <c r="C4" s="180"/>
      <c r="D4" s="180"/>
      <c r="E4" s="180"/>
      <c r="F4" s="180"/>
      <c r="G4" s="180"/>
      <c r="H4" s="131"/>
      <c r="I4" s="131"/>
    </row>
    <row r="5" spans="1:9" ht="106.5" customHeight="1" x14ac:dyDescent="0.25">
      <c r="A5" s="3"/>
      <c r="B5" s="3"/>
      <c r="C5" s="70" t="s">
        <v>185</v>
      </c>
      <c r="D5" s="71" t="s">
        <v>186</v>
      </c>
      <c r="E5" s="71" t="s">
        <v>187</v>
      </c>
      <c r="F5" s="71" t="s">
        <v>188</v>
      </c>
      <c r="G5" s="72" t="s">
        <v>189</v>
      </c>
      <c r="H5" s="3"/>
      <c r="I5" s="3"/>
    </row>
    <row r="6" spans="1:9" ht="105" x14ac:dyDescent="0.25">
      <c r="A6" s="3"/>
      <c r="B6" s="68" t="str">
        <f>'Training Plan-Template'!C15</f>
        <v>(DA)  Personal and Professional Development (ICC)</v>
      </c>
      <c r="C6" s="58" t="str">
        <f>'Training Plan-Template'!E15</f>
        <v>October (1)</v>
      </c>
      <c r="D6" s="58" t="str">
        <f>'Training Plan-Template'!F15</f>
        <v>February(5)</v>
      </c>
      <c r="E6" s="61" t="str">
        <f>'Training Plan-Template'!S15</f>
        <v xml:space="preserve">Work-based mentor and apprentice to meet and start to establish expectations and roles. A review of work-place expectations in terms of professional practice if possible. Go through your apprentice's skills scan and help them to complete the starting point exercise. Support them in familiarising with the standard KSBs and developing actions achievement. </v>
      </c>
      <c r="F6" s="61" t="str">
        <f>'Training Plan-Template'!T15</f>
        <v>Review professional expectations in the workplace for qualified staff and ask the apprentice to relate this to professional body requirements. Guide reflection related to professionalism, communication and collaboration in the workplace.  Reinforce mechanisms of support and protected time for academic writing.</v>
      </c>
      <c r="G6" s="62" t="str">
        <f>'Training Plan-Template'!U15</f>
        <v>Establish working relationship with the mentor. Use first progress review to agree on checking portfolio progression and development of KSbs.</v>
      </c>
      <c r="H6" s="3"/>
      <c r="I6" s="3"/>
    </row>
    <row r="7" spans="1:9" ht="60" x14ac:dyDescent="0.25">
      <c r="A7" s="3"/>
      <c r="B7" s="69" t="str">
        <f>'Training Plan-Template'!C16</f>
        <v>(DA)  Creativity, Group work and Occupation</v>
      </c>
      <c r="C7" s="59" t="str">
        <f>'Training Plan-Template'!E16</f>
        <v>October (1)</v>
      </c>
      <c r="D7" s="59" t="str">
        <f>'Training Plan-Template'!F16</f>
        <v>April (7)</v>
      </c>
      <c r="E7" s="63" t="str">
        <f>'Training Plan-Template'!S16</f>
        <v>Identify a suitable date and time and venue to deliver a creative group for either staff, clients, carers or a combination thereof. Regardless of the work environment.</v>
      </c>
      <c r="F7" s="63" t="str">
        <f>'Training Plan-Template'!T16</f>
        <v>Enable apprentice to deliver the group they have planned. Allow the apprentice an opportunity to discuss what went well and what can be improved to assist completion of the reflective assignment.</v>
      </c>
      <c r="G7" s="64" t="str">
        <f>'Training Plan-Template'!U16</f>
        <v>based on module feedback, as part of progress review decide on further development of understanding of the groupwork at work - bearing in mind that this will continue on placement(s) which will broaden the apprentice insight into the profession</v>
      </c>
      <c r="H7" s="3"/>
      <c r="I7" s="3"/>
    </row>
    <row r="8" spans="1:9" ht="60" x14ac:dyDescent="0.25">
      <c r="A8" s="3"/>
      <c r="B8" s="69" t="str">
        <f>'Training Plan-Template'!C17</f>
        <v>(DA) Collaboration for Individual and Community Wellbeing (ICC)</v>
      </c>
      <c r="C8" s="59" t="str">
        <f>'Training Plan-Template'!E17</f>
        <v>January (4)</v>
      </c>
      <c r="D8" s="59" t="str">
        <f>'Training Plan-Template'!F17</f>
        <v>March (6)</v>
      </c>
      <c r="E8" s="63" t="str">
        <f>'Training Plan-Template'!S17</f>
        <v>Support the apprentice to explore and understand health of the local community</v>
      </c>
      <c r="F8" s="63" t="str">
        <f>'Training Plan-Template'!T17</f>
        <v>Support the apprentice  to research and explore social determinants and factors that impact on health of the local community, with protected time to complete group work activities.</v>
      </c>
      <c r="G8" s="64" t="str">
        <f>'Training Plan-Template'!U17</f>
        <v>Support the apprentice to share and transfer their learning into the workplace, reflect and collect evidence of learning and achievement of KSBs in their portfolio. WBM to monitor progression.</v>
      </c>
      <c r="H8" s="3"/>
      <c r="I8" s="3"/>
    </row>
    <row r="9" spans="1:9" ht="60" x14ac:dyDescent="0.25">
      <c r="A9" s="3"/>
      <c r="B9" s="69" t="str">
        <f>'Training Plan-Template'!C18</f>
        <v>(DA)  Essentials in Occupational Therapy</v>
      </c>
      <c r="C9" s="59" t="str">
        <f>'Training Plan-Template'!E18</f>
        <v>November (2)</v>
      </c>
      <c r="D9" s="59" t="str">
        <f>'Training Plan-Template'!F18</f>
        <v>January (4)</v>
      </c>
      <c r="E9" s="63" t="str">
        <f>'Training Plan-Template'!S18</f>
        <v>in collaboration with mentor apprentice collates occupational therapy assessments and interventions used in the work environment to bring to teaching sessions</v>
      </c>
      <c r="F9" s="63" t="str">
        <f>'Training Plan-Template'!T18</f>
        <v>allow apprentice to observe occupational therapy process in action. Mentor to support apprentice in identifying suitable case study for assignment.</v>
      </c>
      <c r="G9" s="64" t="str">
        <f>'Training Plan-Template'!U18</f>
        <v>based on module feedback, as part of progress review decide on further development of understanding of the OT process at work - bearing in mind that this will continue on placement(s) which will broaden the apprentice insight into the profession</v>
      </c>
      <c r="H9" s="3"/>
      <c r="I9" s="3"/>
    </row>
    <row r="10" spans="1:9" ht="120" x14ac:dyDescent="0.25">
      <c r="A10" s="3"/>
      <c r="B10" s="69" t="str">
        <f>'Training Plan-Template'!C19</f>
        <v>(DA)  Occupational Therapy placement 1</v>
      </c>
      <c r="C10" s="59" t="str">
        <f>'Training Plan-Template'!E19</f>
        <v>April (7)</v>
      </c>
      <c r="D10" s="59" t="str">
        <f>'Training Plan-Template'!F19</f>
        <v>June (9)</v>
      </c>
      <c r="E10" s="63" t="str">
        <f>'Training Plan-Template'!S19</f>
        <v>enable apprentice to complete mandatory training requirements as required.</v>
      </c>
      <c r="F10" s="63" t="str">
        <f>'Training Plan-Template'!T19</f>
        <v>employer takes a step back during placement.</v>
      </c>
      <c r="G10" s="64" t="str">
        <f>'Training Plan-Template'!U19</f>
        <v>based on module feedback, as part of progress review decide on the incremental further development of the application of the occupational therapy process within the work environment based on the current KSB's and the employment contract and the restrictions/opportunities within this allow the apprentice to take appropriate autonomy. - bearing in mind that this will continue on placement(s) which will broaden the apprentice insight into the profession</v>
      </c>
      <c r="H10" s="3"/>
      <c r="I10" s="3"/>
    </row>
    <row r="11" spans="1:9" ht="117.75" customHeight="1" x14ac:dyDescent="0.25">
      <c r="A11" s="3"/>
      <c r="B11" s="69" t="str">
        <f>'Training Plan-Template'!C20</f>
        <v>(DA)  Factors Influencing Occupational Performance</v>
      </c>
      <c r="C11" s="59" t="str">
        <f>'Training Plan-Template'!E20</f>
        <v>April (7)</v>
      </c>
      <c r="D11" s="59" t="str">
        <f>'Training Plan-Template'!F20</f>
        <v>July (10)</v>
      </c>
      <c r="E11" s="63" t="str">
        <f>'Training Plan-Template'!S20</f>
        <v>Enable to apprentice to gain insight into the common conditions and resulting occupational performance issues that clients experience within the work environment  based on: motor, cognitive, sensory, respiratory, cardiac and other bodily systems</v>
      </c>
      <c r="F11" s="63" t="str">
        <f>'Training Plan-Template'!T20</f>
        <v>Enable to apprentice to gain insight into the common conditions and resulting occupational performance issues that clients experience within the work &amp; placement environment  based on: motor, cognitive, sensory, respiratory, cardiac and other bodily systems and the changes within this that occur during the lifespan.  Placement educator to support the apprentice in finding a suitable case study to use for the modules assignment.</v>
      </c>
      <c r="G11" s="64" t="str">
        <f>'Training Plan-Template'!U20</f>
        <v>based on module feedback, as part of progress review decide on further development of understanding of bodily systems and the impact on occupational performance illness brings at present and over the course of someone's life - bearing in mind that this will continue on placement(s) which will broaden the apprentice insight into the profession</v>
      </c>
      <c r="H11" s="3"/>
      <c r="I11" s="3"/>
    </row>
    <row r="12" spans="1:9" x14ac:dyDescent="0.25">
      <c r="A12" s="3"/>
      <c r="B12" s="65"/>
      <c r="C12" s="60"/>
      <c r="D12" s="60"/>
      <c r="E12" s="66"/>
      <c r="F12" s="66"/>
      <c r="G12" s="67"/>
      <c r="H12" s="3"/>
      <c r="I12" s="3"/>
    </row>
    <row r="13" spans="1:9" ht="152.25" customHeight="1" x14ac:dyDescent="0.25">
      <c r="A13" s="3"/>
      <c r="B13" s="69" t="str">
        <f>'Training Plan-Template'!C22</f>
        <v>(DA)  Applied Occupational Therapy Practice</v>
      </c>
      <c r="C13" s="59">
        <f>'Training Plan-Template'!E22</f>
        <v>13</v>
      </c>
      <c r="D13" s="59">
        <f>'Training Plan-Template'!F22</f>
        <v>20</v>
      </c>
      <c r="E13" s="63" t="str">
        <f>'Training Plan-Template'!S22</f>
        <v>Enable the apprentice, where possible, to explore different areas of occupational therapy practice and different ways of working within the workplace.
Work with the Apprentice to review their updated Skill Scan and overall progress since the start of the Apprenticeship and looking ahead to the End Point Assessment</v>
      </c>
      <c r="F13" s="63" t="str">
        <f>'Training Plan-Template'!T22</f>
        <v>Liaise with the apprentice about the resource they have to develop as part of their assignment to ensure this is relevant to the work environment and is of benefit to either staff, service users or carers.</v>
      </c>
      <c r="G13" s="64" t="str">
        <f>'Training Plan-Template'!U22</f>
        <v>Enable the apprentice to present the resource developed at work. As part of progress review amend the individual learning plan.</v>
      </c>
      <c r="H13" s="3"/>
      <c r="I13" s="3"/>
    </row>
    <row r="14" spans="1:9" ht="120" x14ac:dyDescent="0.25">
      <c r="A14" s="3"/>
      <c r="B14" s="69" t="str">
        <f>'Training Plan-Template'!C23</f>
        <v>(DA) Occupational Therapy Placement 2</v>
      </c>
      <c r="C14" s="59">
        <f>'Training Plan-Template'!E23</f>
        <v>13</v>
      </c>
      <c r="D14" s="59">
        <f>'Training Plan-Template'!F23</f>
        <v>20</v>
      </c>
      <c r="E14" s="63" t="str">
        <f>'Training Plan-Template'!S23</f>
        <v>enable apprentice to complete mandatory training requirements as agreed.</v>
      </c>
      <c r="F14" s="63" t="str">
        <f>'Training Plan-Template'!T23</f>
        <v xml:space="preserve">employer takes a step back during placement. </v>
      </c>
      <c r="G14" s="64" t="str">
        <f>'Training Plan-Template'!U23</f>
        <v>based on module feedback, as part of progress review decide on the incremental further development of the application of the occupational therapy process within the work environment based on the current KSB's and the employment contract and the restrictions/opportunities within this allow the apprentice to take appropriate autonomy. - bearing in mind that this will continue on placement(s) which will broaden the apprentice insight into the profession</v>
      </c>
      <c r="H14" s="3"/>
      <c r="I14" s="3"/>
    </row>
    <row r="15" spans="1:9" ht="112.5" customHeight="1" x14ac:dyDescent="0.25">
      <c r="A15" s="3"/>
      <c r="B15" s="69" t="str">
        <f>'Training Plan-Template'!C24</f>
        <v>(DA)  Assessing and Addressing Complexity (ICC)</v>
      </c>
      <c r="C15" s="59" t="str">
        <f>'Training Plan-Template'!E24</f>
        <v>December (15)</v>
      </c>
      <c r="D15" s="59">
        <f>'Training Plan-Template'!F24</f>
        <v>19</v>
      </c>
      <c r="E15" s="63" t="str">
        <f>'Training Plan-Template'!S24</f>
        <v>Explore complex case management by the MDT and the role of the different professions involved at work</v>
      </c>
      <c r="F15" s="63" t="str">
        <f>'Training Plan-Template'!T24</f>
        <v>Enable the apprentice to observe some more complex cases than they have been involved in up-to-date. Ask them to discuss the role of the different professionals involved. Review the pathway of complex cases at work. Enable the apprentice to complete both the group-work and reflective element of this module.</v>
      </c>
      <c r="G15" s="64" t="str">
        <f>'Training Plan-Template'!U24</f>
        <v>Discuss a recent service development or change in relation to MDT or inter-professional working. As part of progress review amend the individual targets based on the feedback received within this module. With specific reference to the relevant KSB's</v>
      </c>
      <c r="H15" s="3"/>
      <c r="I15" s="3"/>
    </row>
    <row r="16" spans="1:9" ht="100.5" customHeight="1" x14ac:dyDescent="0.25">
      <c r="A16" s="3"/>
      <c r="B16" s="69" t="str">
        <f>'Training Plan-Template'!C25</f>
        <v>DA)  Evidence and Enquiry for Practice (shared)</v>
      </c>
      <c r="C16" s="59">
        <f>'Training Plan-Template'!E25</f>
        <v>15</v>
      </c>
      <c r="D16" s="59">
        <f>'Training Plan-Template'!F25</f>
        <v>20</v>
      </c>
      <c r="E16" s="63" t="str">
        <f>'Training Plan-Template'!S25</f>
        <v>Enable the apprentice to make contact with the local research and development department and understand how EBP is used within their workplace.</v>
      </c>
      <c r="F16" s="63" t="str">
        <f>'Training Plan-Template'!T25</f>
        <v>Work with the apprentice to decide on a topic for the Critical Appraisal so that the literature review completed is relevant to the work environment. Reinforce signposting to relevant support for research skills. Enable some protected time to complete work for the assignment.</v>
      </c>
      <c r="G16" s="64" t="str">
        <f>'Training Plan-Template'!U25</f>
        <v>Continue dialogue with the apprentice in preparation for the final year module (the Advancing Professional) in terms of using the topic for more in-depth literatuer review or research proposal.</v>
      </c>
      <c r="H16" s="3"/>
      <c r="I16" s="3"/>
    </row>
    <row r="17" spans="1:9" ht="179.25" customHeight="1" x14ac:dyDescent="0.25">
      <c r="A17" s="3"/>
      <c r="B17" s="69" t="str">
        <f>'Training Plan-Template'!C26</f>
        <v>(DA)  Occupational Therapy Placement 3 (extended scope)</v>
      </c>
      <c r="C17" s="59">
        <f>'Training Plan-Template'!E26</f>
        <v>19</v>
      </c>
      <c r="D17" s="59">
        <f>'Training Plan-Template'!F26</f>
        <v>22</v>
      </c>
      <c r="E17" s="63" t="str">
        <f>'Training Plan-Template'!S26</f>
        <v>Mentor to consider being long-arm supervisor for this placement. Discuss reasoning skills in particular and use the progress review targets to ensure the apprentice has developed their reasoning skills as good as possible.</v>
      </c>
      <c r="F17" s="63" t="str">
        <f>'Training Plan-Template'!T26</f>
        <v>employer takes a step back during placement.</v>
      </c>
      <c r="G17" s="64" t="str">
        <f>'Training Plan-Template'!U26</f>
        <v>based on module feedback, as part of progress review decide on the incremental further development of the application of the occupational therapy process within the work environment based on the current KSB's and the employment contract and the restrictions/opportunities within this allow the apprentice to take appropriate autonomy. - bearing in mind that this will continue on placement(s) which will broaden the apprentice insight into the profession. The poster assignment for some learners warrants a submission to (RCOT) conference, please support the apprentice with this in collaboration with the HEI.</v>
      </c>
      <c r="H17" s="3"/>
      <c r="I17" s="3"/>
    </row>
    <row r="18" spans="1:9" x14ac:dyDescent="0.25">
      <c r="A18" s="3"/>
      <c r="B18" s="65"/>
      <c r="C18" s="60"/>
      <c r="D18" s="60"/>
      <c r="E18" s="66"/>
      <c r="F18" s="66"/>
      <c r="G18" s="67"/>
      <c r="H18" s="3"/>
      <c r="I18" s="3"/>
    </row>
    <row r="19" spans="1:9" ht="173.25" customHeight="1" x14ac:dyDescent="0.25">
      <c r="A19" s="3"/>
      <c r="B19" s="69" t="str">
        <f>'Training Plan-Template'!C28</f>
        <v>(DA)  Independent Study in Occupational Therapy</v>
      </c>
      <c r="C19" s="59">
        <f>'Training Plan-Template'!E28</f>
        <v>26</v>
      </c>
      <c r="D19" s="59">
        <f>'Training Plan-Template'!F28</f>
        <v>28</v>
      </c>
      <c r="E19" s="63" t="str">
        <f>'Training Plan-Template'!S28</f>
        <v>At the conclusion of the second year apprentices are asked to consider and area where they can develop occupational therapy or instigate a major change in existing provision. Enable the apprentice to meet with an occupational therapist who has been instrumental in a service development/change. If relevant discuss areas where occupational therapy can be developed within the work environment with a view of making this the focus of this module for the apprentice. Support the finding of a mentor for this project, but ensure it is the apprentice who takes the initiative in terms of contacting the individual.</v>
      </c>
      <c r="F19" s="63" t="str">
        <f>'Training Plan-Template'!T28</f>
        <v>Continue to support from the before the module starts section. Enable the apprentice to work on a project that benefits work - either because you receive referrals, or refer onto a service, or because there is a need for occupational therapy to be developed. The apprentice should explain and discuss their ideas, bearing in mind they have to use language relevant for those who commission services.</v>
      </c>
      <c r="G19" s="64" t="str">
        <f>'Training Plan-Template'!U28</f>
        <v>If appropriate support the apprentices in delivering their business case presentation. Either as a way to provide support for their assessed presentation, but also to demonstrate their development, or to help service development/change at work. In some cases the business case could lead to a submission to (RCOT) conference.</v>
      </c>
      <c r="H19" s="3"/>
      <c r="I19" s="3"/>
    </row>
    <row r="20" spans="1:9" ht="75" x14ac:dyDescent="0.25">
      <c r="A20" s="3"/>
      <c r="B20" s="69" t="str">
        <f>'Training Plan-Template'!C29</f>
        <v>(DA)  The Advancing Professional (shared)</v>
      </c>
      <c r="C20" s="59">
        <f>'Training Plan-Template'!E29</f>
        <v>26</v>
      </c>
      <c r="D20" s="59">
        <f>'Training Plan-Template'!F29</f>
        <v>31</v>
      </c>
      <c r="E20" s="63" t="str">
        <f>'Training Plan-Template'!S29</f>
        <v>Discuss progress from the second year literature review into a more extended literature review and or research proposal. Where possible/appropriate discuss the apprentice involvement in data collection &amp; data analysis based on a service review/audit</v>
      </c>
      <c r="F20" s="63" t="str">
        <f>'Training Plan-Template'!T29</f>
        <v>Allow apprentice to get appropriate support alongside the allocated university tutor in completing literature review or proposal.</v>
      </c>
      <c r="G20" s="64" t="str">
        <f>'Training Plan-Template'!U29</f>
        <v>As part of progress review amend the individual targets based on the feedback received within this module. With specific reference to the relevant KSB's</v>
      </c>
      <c r="H20" s="3"/>
      <c r="I20" s="3"/>
    </row>
    <row r="21" spans="1:9" ht="90" x14ac:dyDescent="0.25">
      <c r="A21" s="3"/>
      <c r="B21" s="69" t="str">
        <f>'Training Plan-Template'!C30</f>
        <v>(DA)  Professional Leadership (ICC shared)</v>
      </c>
      <c r="C21" s="59">
        <f>'Training Plan-Template'!E30</f>
        <v>27</v>
      </c>
      <c r="D21" s="59">
        <f>'Training Plan-Template'!F30</f>
        <v>30</v>
      </c>
      <c r="E21" s="63" t="str">
        <f>'Training Plan-Template'!S30</f>
        <v>Under guidance of the mentor: Explore different leadership styles in practice.</v>
      </c>
      <c r="F21" s="63" t="str">
        <f>'Training Plan-Template'!T30</f>
        <v>As part of mentoring discuss the leadership skills the apprentice demonstrates at this moment in time. Review at least one reflection where the apprentices has reflected on their own leadership style and skill and development needs in relation to this. This can form the basis of CPD. Explore the pillars of practice and how these link to the work environment.</v>
      </c>
      <c r="G21" s="64" t="str">
        <f>'Training Plan-Template'!U30</f>
        <v>As part of progress review amend the individual targets based on the feedback received within this module. With specific reference to the relevant KSB's</v>
      </c>
      <c r="H21" s="3"/>
      <c r="I21" s="3"/>
    </row>
    <row r="22" spans="1:9" ht="112.5" customHeight="1" x14ac:dyDescent="0.25">
      <c r="A22" s="3"/>
      <c r="B22" s="69" t="str">
        <f>'Training Plan-Template'!C31</f>
        <v>(DA)  Working with Complexity in Practice (ICC)</v>
      </c>
      <c r="C22" s="59">
        <f>'Training Plan-Template'!E31</f>
        <v>29</v>
      </c>
      <c r="D22" s="59">
        <f>'Training Plan-Template'!F31</f>
        <v>34</v>
      </c>
      <c r="E22" s="63" t="str">
        <f>'Training Plan-Template'!S31</f>
        <v>Explore complex case management and the integration of services at work, with emphasis of the impact this has on allied health practice at work. Enable learners to find out more about a service improvement or a service change.</v>
      </c>
      <c r="F22" s="63" t="str">
        <f>'Training Plan-Template'!T31</f>
        <v>Building on the second year: Enable the apprentice to observe some more complex cases than they have been involved in up-to-date. Ask them to discuss the role of the different professionals involved. Review the pathway of complex cases at work. Enable the apprentice to complete both the group-work and reflective element of this module.</v>
      </c>
      <c r="G22" s="64" t="str">
        <f>'Training Plan-Template'!U31</f>
        <v>As part of progress review amend the individual targets based on the feedback received within this module. With specific reference to the relevant KSB's</v>
      </c>
      <c r="H22" s="3"/>
      <c r="I22" s="3"/>
    </row>
    <row r="23" spans="1:9" ht="120" x14ac:dyDescent="0.25">
      <c r="A23" s="3"/>
      <c r="B23" s="69" t="str">
        <f>'Training Plan-Template'!C32</f>
        <v>(DA)  Occupational Therapy Placement 4</v>
      </c>
      <c r="C23" s="59">
        <f>'Training Plan-Template'!E32</f>
        <v>30</v>
      </c>
      <c r="D23" s="59">
        <f>'Training Plan-Template'!F32</f>
        <v>33</v>
      </c>
      <c r="E23" s="63" t="str">
        <f>'Training Plan-Template'!S32</f>
        <v>Have discussions about first qualified post and where this might be. If a suitable post is available at work help apprentices prepare for interview (if they need to go via a formal process). Using the professions pillars of practice and transition to work framework.</v>
      </c>
      <c r="F23" s="63" t="str">
        <f>'Training Plan-Template'!T32</f>
        <v>employer takes a step back during placement.</v>
      </c>
      <c r="G23" s="64" t="str">
        <f>'Training Plan-Template'!U32</f>
        <v>based on module feedback, as part of progress review decide on the incremental further development of the application of the occupational therapy process within the work environment based on the current KSB's and the employment contract and the restrictions/opportunities within this allow the apprentice to take appropriate autonomy. Bearing in mind that this is the final placement and the apprentice should feel confident to enter the profession as a NQT.</v>
      </c>
      <c r="H23" s="3"/>
      <c r="I23" s="3"/>
    </row>
    <row r="24" spans="1:9" ht="94.5" customHeight="1" x14ac:dyDescent="0.25">
      <c r="A24" s="3"/>
      <c r="B24" s="129" t="str">
        <f>'Training Plan-Template'!C33</f>
        <v>(DA) Capstone in Occupational Therapy</v>
      </c>
      <c r="C24" s="59">
        <f>'Training Plan-Template'!E33</f>
        <v>30</v>
      </c>
      <c r="D24" s="59">
        <f>'Training Plan-Template'!F33</f>
        <v>35</v>
      </c>
      <c r="E24" s="63" t="str">
        <f>'Training Plan-Template'!S33</f>
        <v>This is something that begins really early on, but becomes a real focus in the third and final year. This takes place during progress reviews, but during the last 6 months we expect apprentices to have sufficient evidence in their portfolio to demonstrate competence at each of the KSB's on the apprenticeship standard.</v>
      </c>
      <c r="F24" s="63" t="str">
        <f>'Training Plan-Template'!T33</f>
        <v>Review the evidence the apprentice is planning to use for the module's viva. Allow the apprentice to practice answering one or two of the seen questions.</v>
      </c>
      <c r="G24" s="64" t="str">
        <f>'Training Plan-Template'!U33</f>
        <v>Congratulate and encourage them they are really ready for NQT status. Support HCPC application once all marks are confirmed.
Continue to mentor the Apprentice towards succesful career development.</v>
      </c>
      <c r="H24" s="3"/>
      <c r="I24" s="3"/>
    </row>
    <row r="25" spans="1:9" x14ac:dyDescent="0.25">
      <c r="A25" s="3"/>
      <c r="B25" s="65"/>
      <c r="C25" s="60"/>
      <c r="D25" s="60"/>
      <c r="E25" s="66"/>
      <c r="F25" s="66"/>
      <c r="G25" s="67"/>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H29" s="3"/>
      <c r="I29" s="3"/>
    </row>
  </sheetData>
  <mergeCells count="4">
    <mergeCell ref="B4:G4"/>
    <mergeCell ref="B1:G1"/>
    <mergeCell ref="B2:G2"/>
    <mergeCell ref="B3:G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800E8DB-5FF0-4EBB-8EE2-A1899F1291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2022-11-18T16:06:25Z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