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94D4E9F4-3CFA-4868-A1AD-35D65F937663}"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F9" i="10" s="1"/>
  <c r="M3" i="10" s="1"/>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K24" i="12" l="1"/>
  <c r="K20" i="12"/>
  <c r="K17" i="12"/>
  <c r="T17" i="12" s="1"/>
  <c r="K21" i="12"/>
  <c r="T21" i="12" s="1"/>
  <c r="K16" i="12"/>
  <c r="K22" i="12"/>
  <c r="T22" i="12" s="1"/>
  <c r="K18" i="12"/>
  <c r="F6" i="10"/>
  <c r="S24" i="12" l="1"/>
  <c r="T24" i="12"/>
  <c r="T16" i="12"/>
  <c r="K25" i="12"/>
  <c r="S16" i="12"/>
  <c r="S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<sst xmlns="http://schemas.openxmlformats.org/spreadsheetml/2006/main" count="154" uniqueCount="140">
  <si>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</si>
  <si>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</si>
  <si>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</si>
  <si>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</si>
  <si>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</si>
  <si>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</si>
  <si>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</si>
  <si>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</si>
  <si>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</si>
  <si>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</si>
  <si>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</si>
  <si>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</si>
  <si>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</si>
  <si>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</si>
  <si>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</si>
  <si>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</si>
  <si>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</si>
  <si>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</si>
  <si>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</si>
  <si>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</si>
  <si>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</si>
  <si>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</si>
  <si>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</si>
  <si>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</si>
  <si>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</si>
  <si>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</si>
  <si>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</si>
  <si>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</si>
  <si>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</si>
  <si>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</si>
  <si>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</si>
  <si>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</si>
  <si>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</si>
  <si>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</si>
  <si>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</si>
  <si>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</si>
  <si>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</si>
  <si>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</si>
  <si>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</si>
  <si>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</si>
  <si>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</si>
  <si>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</si>
  <si>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</si>
  <si>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</si>
  <si>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</si>
  <si>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</si>
  <si>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</si>
  <si>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</si>
  <si>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</si>
  <si>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</si>
  <si>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</si>
  <si>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</si>
  <si>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</si>
  <si>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</si>
  <si>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</si>
  <si>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</si>
  <si>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</si>
  <si>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</si>
  <si>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</si>
  <si>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</si>
  <si>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</si>
  <si>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</si>
  <si>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</si>
  <si>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</si>
  <si>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</si>
  <si>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</si>
  <si>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</si>
  <si>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</si>
  <si>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</si>
  <si>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</si>
  <si>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</si>
  <si>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</si>
  <si>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</si>
  <si>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</si>
  <si>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</si>
  <si>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</si>
  <si>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</si>
  <si>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</si>
  <si>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</si>
  <si>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</si>
  <si>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</si>
  <si>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</si>
  <si>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</si>
  <si>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</si>
  <si>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</si>
  <si>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</si>
  <si>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</si>
  <si>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</si>
  <si>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</si>
  <si>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</si>
  <si>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</si>
  <si>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</si>
  <si>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</si>
  <si>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</si>
  <si>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</si>
  <si>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</si>
  <si>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</si>
  <si>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</si>
  <si>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</si>
  <si>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</si>
  <si>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</si>
  <si>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</si>
  <si>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</si>
  <si>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</si>
  <si>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</si>
  <si>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</si>
  <si>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</si>
  <si>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</si>
  <si>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</si>
  <si>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</si>
  <si>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</si>
  <si>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</si>
  <si>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</si>
  <si>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</si>
  <si>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</si>
  <si>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</si>
  <si>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Advanced Chest image reporting (DL)</t>
  </si>
  <si>
    <t>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t>
  </si>
  <si>
    <t>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t>
  </si>
  <si>
    <t>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t>
  </si>
  <si>
    <t>HDA Managing the acutely unwell patient (F2F)</t>
  </si>
  <si>
    <t>Exposure to critically unwell patients in order to formulate and develop strategies to enable clinical management</t>
  </si>
  <si>
    <t>Provide knowledge and expertise in managing deteriorating unwell patients benchmarked against current clinical strategies and protocols linked to best evidence and practice</t>
  </si>
  <si>
    <t>Continued support to enable nurturing of developing skills to provide and maintain the practitioner's clinical confidence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</si>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</sst>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6">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7" borderId="38" xfId="1" applyFont="1" applyFill="1" applyBorder="1" applyAlignment="1">
      <alignment horizontal="center" wrapText="1"/>
    </xf>
    <xf numFmtId="0" fontId="23" fillId="18" borderId="38" xfId="1" applyFont="1" applyFill="1" applyBorder="1" applyAlignment="1">
      <alignment horizontal="right"/>
    </xf>
    <xf numFmtId="0" fontId="23" fillId="0" borderId="38" xfId="1" applyFont="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10" fillId="10" borderId="0" xfId="0" applyFont="1" applyFill="1" applyAlignment="1">
      <alignment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3" borderId="58" xfId="0" applyFont="1" applyFill="1" applyBorder="1" applyAlignment="1">
      <alignment horizontal="center" wrapText="1"/>
    </xf>
    <xf numFmtId="0" fontId="30" fillId="23"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30" fillId="24" borderId="8" xfId="0" applyFont="1" applyFill="1" applyBorder="1" applyAlignment="1">
      <alignment horizontal="center" wrapText="1"/>
    </xf>
    <xf numFmtId="0" fontId="30" fillId="24"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0" borderId="0" xfId="0" applyFont="1" applyFill="1" applyAlignment="1">
      <alignment horizontal="left"/>
    </xf>
    <xf numFmtId="0" fontId="30" fillId="22" borderId="6" xfId="0" applyFont="1" applyFill="1" applyBorder="1" applyAlignment="1">
      <alignment horizontal="center" wrapText="1"/>
    </xf>
    <xf numFmtId="0" fontId="30"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156</c:v>
                </c:pt>
                <c:pt idx="1">
                  <c:v>98</c:v>
                </c:pt>
                <c:pt idx="2">
                  <c:v>0</c:v>
                </c:pt>
                <c:pt idx="3">
                  <c:v>318.44</c:v>
                </c:pt>
                <c:pt idx="4">
                  <c:v>318.44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1" sqref="C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2" t="s">
        <v>1</v>
      </c>
      <c r="E2" s="12"/>
      <c r="F2" s="12"/>
      <c r="G2" s="12"/>
      <c r="H2" s="12"/>
      <c r="I2" s="12"/>
      <c r="J2" s="12"/>
      <c r="K2" s="137" t="s">
        <v>2</v>
      </c>
      <c r="L2" s="138"/>
      <c r="M2" s="138"/>
      <c r="N2" s="138"/>
      <c r="O2" s="138"/>
      <c r="P2" s="138"/>
      <c r="Q2" s="138"/>
      <c r="R2" s="138"/>
      <c r="S2" s="138"/>
      <c r="T2" s="138"/>
      <c r="U2" s="138"/>
      <c r="V2" s="138"/>
      <c r="W2" s="138"/>
      <c r="X2" s="138"/>
      <c r="Y2" s="138"/>
      <c r="Z2" s="138"/>
      <c r="AA2" s="138"/>
      <c r="AB2" s="138"/>
      <c r="AC2" s="13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7" t="s">
        <v>3</v>
      </c>
      <c r="L3" s="138"/>
      <c r="M3" s="138"/>
      <c r="N3" s="138"/>
      <c r="O3" s="138"/>
      <c r="P3" s="138"/>
      <c r="Q3" s="138"/>
      <c r="R3" s="138"/>
      <c r="S3" s="138"/>
      <c r="T3" s="138"/>
      <c r="U3" s="138"/>
      <c r="V3" s="138"/>
      <c r="W3" s="138"/>
      <c r="X3" s="138"/>
      <c r="Y3" s="138"/>
      <c r="Z3" s="138"/>
      <c r="AA3" s="138"/>
      <c r="AB3" s="138"/>
      <c r="AC3" s="13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9" t="s">
        <v>5</v>
      </c>
      <c r="AF5" s="140"/>
      <c r="AG5" s="140"/>
      <c r="AH5" s="140"/>
      <c r="AI5" s="140"/>
      <c r="AJ5" s="140"/>
      <c r="AK5" s="140"/>
      <c r="AL5" s="140"/>
      <c r="AM5" s="140"/>
      <c r="AN5" s="140"/>
      <c r="AO5" s="4"/>
      <c r="AP5" s="4"/>
      <c r="AQ5" s="4"/>
      <c r="AR5" s="4"/>
      <c r="AS5" s="4"/>
      <c r="AT5" s="4"/>
      <c r="AU5" s="4"/>
      <c r="AV5" s="4"/>
      <c r="AW5" s="3"/>
      <c r="AX5" s="3"/>
    </row>
    <row r="6" spans="1:50" ht="25.5" customHeight="1" x14ac:dyDescent="0.3">
      <c r="A6" s="3"/>
      <c r="B6" s="3"/>
      <c r="C6" s="12" t="s">
        <v>6</v>
      </c>
      <c r="D6" s="12"/>
      <c r="E6" s="12"/>
      <c r="F6" s="12"/>
      <c r="G6" s="12"/>
      <c r="H6" s="12"/>
      <c r="I6" s="12"/>
      <c r="J6" s="12"/>
      <c r="K6" s="141" t="s">
        <v>7</v>
      </c>
      <c r="L6" s="141"/>
      <c r="M6" s="141"/>
      <c r="N6" s="141"/>
      <c r="O6" s="141"/>
      <c r="P6" s="141"/>
      <c r="Q6" s="141"/>
      <c r="R6" s="141"/>
      <c r="S6" s="141"/>
      <c r="T6" s="141"/>
      <c r="U6" s="141"/>
      <c r="V6" s="141"/>
      <c r="W6" s="141"/>
      <c r="X6" s="141"/>
      <c r="Y6" s="141"/>
      <c r="Z6" s="141"/>
      <c r="AA6" s="141"/>
      <c r="AB6" s="141"/>
      <c r="AC6" s="141"/>
      <c r="AD6" s="4"/>
      <c r="AE6" s="142" t="s">
        <v>8</v>
      </c>
      <c r="AF6" s="143"/>
      <c r="AG6" s="143"/>
      <c r="AH6" s="143"/>
      <c r="AI6" s="143"/>
      <c r="AJ6" s="143"/>
      <c r="AK6" s="143"/>
      <c r="AL6" s="143"/>
      <c r="AM6" s="143"/>
      <c r="AN6" s="14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0" t="s">
        <v>9</v>
      </c>
      <c r="AF7" s="131"/>
      <c r="AG7" s="131"/>
      <c r="AH7" s="131"/>
      <c r="AI7" s="131"/>
      <c r="AJ7" s="131"/>
      <c r="AK7" s="131"/>
      <c r="AL7" s="131"/>
      <c r="AM7" s="131"/>
      <c r="AN7" s="131"/>
      <c r="AO7" s="4"/>
      <c r="AP7" s="4"/>
      <c r="AQ7" s="4"/>
      <c r="AR7" s="4"/>
      <c r="AS7" s="4"/>
      <c r="AT7" s="4"/>
      <c r="AU7" s="4"/>
      <c r="AV7" s="4"/>
      <c r="AW7" s="3"/>
      <c r="AX7" s="3"/>
    </row>
    <row r="8" spans="1:50" ht="25.5" customHeight="1" x14ac:dyDescent="0.3">
      <c r="A8" s="3"/>
      <c r="B8" s="3"/>
      <c r="C8" s="13" t="s">
        <v>10</v>
      </c>
      <c r="D8" s="13"/>
      <c r="E8" s="13"/>
      <c r="F8" s="13"/>
      <c r="G8" s="13"/>
      <c r="H8" s="13"/>
      <c r="I8" s="83"/>
      <c r="J8" s="81" t="s">
        <v>11</v>
      </c>
      <c r="K8" s="118">
        <v>32</v>
      </c>
      <c r="L8" s="32" t="s">
        <v>12</v>
      </c>
      <c r="M8" s="14"/>
      <c r="N8" s="14"/>
      <c r="O8" s="14"/>
      <c r="P8" s="14"/>
      <c r="Q8" s="14"/>
      <c r="R8" s="14"/>
      <c r="S8" s="14"/>
      <c r="T8" s="14"/>
      <c r="U8" s="14"/>
      <c r="V8" s="14"/>
      <c r="W8" s="14"/>
      <c r="X8" s="14"/>
      <c r="Y8" s="14"/>
      <c r="Z8" s="14"/>
      <c r="AA8" s="14"/>
      <c r="AB8" s="14"/>
      <c r="AC8" s="14"/>
      <c r="AD8" s="14"/>
      <c r="AE8" s="135" t="s">
        <v>13</v>
      </c>
      <c r="AF8" s="136"/>
      <c r="AG8" s="136"/>
      <c r="AH8" s="136"/>
      <c r="AI8" s="136"/>
      <c r="AJ8" s="136"/>
      <c r="AK8" s="136"/>
      <c r="AL8" s="136"/>
      <c r="AM8" s="136"/>
      <c r="AN8" s="136"/>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4">
        <f>SUM(L16:T24)-K$17</f>
        <v>890.88000000000011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2"/>
      <c r="D13" s="132"/>
      <c r="E13" s="132"/>
      <c r="F13" s="132"/>
      <c r="G13" s="132"/>
      <c r="H13" s="132"/>
      <c r="I13" s="132"/>
      <c r="J13" s="88"/>
      <c r="K13" s="133" t="s">
        <v>21</v>
      </c>
      <c r="L13" s="134"/>
      <c r="M13" s="134"/>
      <c r="N13" s="134"/>
      <c r="O13" s="134"/>
      <c r="P13" s="134"/>
      <c r="Q13" s="134"/>
      <c r="R13" s="134"/>
      <c r="S13" s="134"/>
      <c r="T13" s="134"/>
      <c r="U13" s="134"/>
      <c r="V13" s="134"/>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7" t="s">
        <v>65</v>
      </c>
      <c r="V14" s="128"/>
      <c r="W14" s="129"/>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5" t="s">
        <v>94</v>
      </c>
      <c r="C16" s="84" t="s">
        <v>95</v>
      </c>
      <c r="D16" s="19">
        <v>30</v>
      </c>
      <c r="E16" s="19">
        <v>1</v>
      </c>
      <c r="F16" s="19"/>
      <c r="G16" s="19">
        <v>30</v>
      </c>
      <c r="H16" s="19"/>
      <c r="I16" s="19"/>
      <c r="J16" s="19">
        <v>0</v>
      </c>
      <c r="K16" s="89">
        <f>(($D16/150)*($K$9))-J16</f>
        <v>148.47999999999999</v>
      </c>
      <c r="L16" s="90"/>
      <c r="M16" s="90"/>
      <c r="N16" s="90"/>
      <c r="O16" s="90">
        <v>30</v>
      </c>
      <c r="P16" s="90"/>
      <c r="Q16" s="90"/>
      <c r="R16" s="90"/>
      <c r="S16" s="90">
        <f>(K16-(SUM(L16:R16)))/2</f>
        <v>59.239999999999995</v>
      </c>
      <c r="T16" s="91">
        <f>(K16-(SUM(L16:R16)))/2</f>
        <v>59.239999999999995</v>
      </c>
      <c r="U16" s="120" t="s">
        <v>96</v>
      </c>
      <c r="V16" s="121" t="s">
        <v>97</v>
      </c>
      <c r="W16" s="122"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6"/>
      <c r="C17" s="85" t="s">
        <v>99</v>
      </c>
      <c r="D17" s="19">
        <v>20</v>
      </c>
      <c r="E17" s="19">
        <v>33</v>
      </c>
      <c r="F17" s="19"/>
      <c r="G17" s="19">
        <v>33</v>
      </c>
      <c r="H17" s="19"/>
      <c r="I17" s="19"/>
      <c r="J17" s="19">
        <v>0</v>
      </c>
      <c r="K17" s="89">
        <f>(($D17/150)*($K$9))-J17</f>
        <v>98.986666666666665</v>
      </c>
      <c r="L17" s="90"/>
      <c r="M17" s="90"/>
      <c r="N17" s="90"/>
      <c r="O17" s="90">
        <v>30</v>
      </c>
      <c r="P17" s="90"/>
      <c r="Q17" s="90"/>
      <c r="R17" s="90"/>
      <c r="S17" s="90">
        <f>(K17-(SUM(L17:R17)))/2</f>
        <v>34.493333333333332</v>
      </c>
      <c r="T17" s="91">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6"/>
      <c r="C18" s="86" t="s">
        <v>103</v>
      </c>
      <c r="D18" s="19">
        <v>30</v>
      </c>
      <c r="E18" s="19">
        <v>25</v>
      </c>
      <c r="F18" s="19"/>
      <c r="G18" s="19">
        <v>30</v>
      </c>
      <c r="H18" s="19"/>
      <c r="I18" s="19"/>
      <c r="J18" s="19">
        <v>0</v>
      </c>
      <c r="K18" s="89">
        <f>(($D18/150)*($K$9))-J18</f>
        <v>148.47999999999999</v>
      </c>
      <c r="L18" s="90"/>
      <c r="M18" s="90"/>
      <c r="N18" s="90"/>
      <c r="O18" s="90">
        <v>20</v>
      </c>
      <c r="P18" s="90"/>
      <c r="Q18" s="90"/>
      <c r="R18" s="90"/>
      <c r="S18" s="90">
        <f>(K18-(SUM(L18:R18)))/2</f>
        <v>64.239999999999995</v>
      </c>
      <c r="T18" s="91">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7"/>
      <c r="D19" s="20"/>
      <c r="E19" s="20"/>
      <c r="F19" s="20"/>
      <c r="G19" s="20"/>
      <c r="H19" s="20"/>
      <c r="I19" s="20"/>
      <c r="J19" s="20"/>
      <c r="K19" s="92"/>
      <c r="L19" s="92"/>
      <c r="M19" s="92"/>
      <c r="N19" s="92"/>
      <c r="O19" s="92"/>
      <c r="P19" s="92"/>
      <c r="Q19" s="92"/>
      <c r="R19" s="92"/>
      <c r="S19" s="92"/>
      <c r="T19" s="93"/>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5" t="s">
        <v>107</v>
      </c>
      <c r="C20" s="86" t="s">
        <v>108</v>
      </c>
      <c r="D20" s="19">
        <v>30</v>
      </c>
      <c r="E20" s="19">
        <v>1</v>
      </c>
      <c r="F20" s="19"/>
      <c r="G20" s="19">
        <v>5</v>
      </c>
      <c r="H20" s="19"/>
      <c r="I20" s="19"/>
      <c r="J20" s="19">
        <v>0</v>
      </c>
      <c r="K20" s="89">
        <f>(($D20/150)*($K$9))-J20</f>
        <v>148.47999999999999</v>
      </c>
      <c r="L20" s="90">
        <v>60</v>
      </c>
      <c r="M20" s="90"/>
      <c r="N20" s="90"/>
      <c r="O20" s="90"/>
      <c r="P20" s="90"/>
      <c r="Q20" s="90"/>
      <c r="R20" s="90"/>
      <c r="S20" s="90">
        <f t="shared" ref="S20:S22" si="0">(K20-(SUM(L20:R20)))/2</f>
        <v>44.239999999999995</v>
      </c>
      <c r="T20" s="91">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5"/>
      <c r="C21" s="86" t="s">
        <v>113</v>
      </c>
      <c r="D21" s="19">
        <v>30</v>
      </c>
      <c r="E21" s="19">
        <v>1</v>
      </c>
      <c r="F21" s="19"/>
      <c r="G21" s="19">
        <v>7</v>
      </c>
      <c r="H21" s="19"/>
      <c r="I21" s="19"/>
      <c r="J21" s="19">
        <v>0</v>
      </c>
      <c r="K21" s="89">
        <f>(($D21/150)*($K$9))-J21</f>
        <v>148.47999999999999</v>
      </c>
      <c r="L21" s="90">
        <v>48</v>
      </c>
      <c r="M21" s="90"/>
      <c r="N21" s="90"/>
      <c r="O21" s="90"/>
      <c r="P21" s="90"/>
      <c r="Q21" s="90"/>
      <c r="R21" s="90"/>
      <c r="S21" s="90">
        <f t="shared" si="0"/>
        <v>50.239999999999995</v>
      </c>
      <c r="T21" s="91">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345" x14ac:dyDescent="0.25">
      <c r="A22" s="3"/>
      <c r="B22" s="125"/>
      <c r="C22" s="86" t="s">
        <v>116</v>
      </c>
      <c r="D22" s="19">
        <v>30</v>
      </c>
      <c r="E22" s="19">
        <v>1</v>
      </c>
      <c r="F22" s="19"/>
      <c r="G22" s="19">
        <v>9</v>
      </c>
      <c r="H22" s="19"/>
      <c r="I22" s="19"/>
      <c r="J22" s="19">
        <v>0</v>
      </c>
      <c r="K22" s="89">
        <f>(($D22/150)*($K$9))-J22</f>
        <v>148.47999999999999</v>
      </c>
      <c r="L22" s="90"/>
      <c r="M22" s="90"/>
      <c r="N22" s="90"/>
      <c r="O22" s="90">
        <v>48</v>
      </c>
      <c r="P22" s="90"/>
      <c r="Q22" s="90"/>
      <c r="R22" s="90"/>
      <c r="S22" s="90">
        <f t="shared" si="0"/>
        <v>50.239999999999995</v>
      </c>
      <c r="T22" s="91">
        <f t="shared" si="1"/>
        <v>50.239999999999995</v>
      </c>
      <c r="U22" s="123" t="s">
        <v>117</v>
      </c>
      <c r="V22" s="123" t="s">
        <v>118</v>
      </c>
      <c r="W22" s="123" t="s">
        <v>119</v>
      </c>
      <c r="X22" s="70"/>
      <c r="Y22" s="77"/>
      <c r="Z22" s="77"/>
      <c r="AA22" s="78"/>
      <c r="AB22" s="79"/>
      <c r="AC22" s="77"/>
      <c r="AD22" s="76"/>
      <c r="AE22" s="77"/>
      <c r="AF22" s="77"/>
      <c r="AG22" s="70"/>
      <c r="AH22" s="77"/>
      <c r="AI22" s="77"/>
      <c r="AJ22" s="77"/>
      <c r="AK22" s="70"/>
      <c r="AL22" s="74"/>
      <c r="AM22" s="70"/>
      <c r="AN22" s="74"/>
      <c r="AO22" s="74"/>
      <c r="AP22" s="77"/>
      <c r="AQ22" s="77"/>
      <c r="AR22" s="74"/>
      <c r="AS22" s="77"/>
      <c r="AT22" s="74"/>
      <c r="AU22" s="77"/>
      <c r="AV22" s="77"/>
      <c r="AW22" s="3"/>
      <c r="AX22" s="3"/>
    </row>
    <row r="23" spans="1:50" ht="20.45" customHeight="1" x14ac:dyDescent="0.25">
      <c r="A23" s="3"/>
      <c r="B23" s="3"/>
      <c r="C23" s="87"/>
      <c r="D23" s="20"/>
      <c r="E23" s="20"/>
      <c r="F23" s="20"/>
      <c r="G23" s="20"/>
      <c r="H23" s="20"/>
      <c r="I23" s="20"/>
      <c r="J23" s="20"/>
      <c r="K23" s="92"/>
      <c r="L23" s="92"/>
      <c r="M23" s="92"/>
      <c r="N23" s="92"/>
      <c r="O23" s="92"/>
      <c r="P23" s="92"/>
      <c r="Q23" s="92"/>
      <c r="R23" s="92"/>
      <c r="S23" s="92"/>
      <c r="T23" s="93"/>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5"/>
      <c r="C24" s="86" t="s">
        <v>120</v>
      </c>
      <c r="D24" s="19">
        <v>30</v>
      </c>
      <c r="E24" s="19">
        <v>2</v>
      </c>
      <c r="F24" s="19"/>
      <c r="G24" s="19">
        <v>6</v>
      </c>
      <c r="H24" s="19"/>
      <c r="I24" s="19"/>
      <c r="J24" s="19">
        <v>0</v>
      </c>
      <c r="K24" s="89">
        <f>(($D24/150)*($K$9))-J24</f>
        <v>148.47999999999999</v>
      </c>
      <c r="L24" s="90">
        <v>48</v>
      </c>
      <c r="M24" s="90"/>
      <c r="N24" s="90"/>
      <c r="O24" s="90"/>
      <c r="P24" s="90"/>
      <c r="Q24" s="90"/>
      <c r="R24" s="90"/>
      <c r="S24" s="90">
        <f t="shared" ref="S24" si="2">(K24-(SUM(L24:R24)))/2</f>
        <v>50.239999999999995</v>
      </c>
      <c r="T24" s="91">
        <f t="shared" ref="T24" si="3">(K24-(SUM(L24:R24)))/2</f>
        <v>50.239999999999995</v>
      </c>
      <c r="U24" s="39" t="s">
        <v>121</v>
      </c>
      <c r="V24" s="40" t="s">
        <v>122</v>
      </c>
      <c r="W24" s="41" t="s">
        <v>123</v>
      </c>
      <c r="X24" s="70"/>
      <c r="Y24" s="74"/>
      <c r="Z24" s="76"/>
      <c r="AA24" s="80"/>
      <c r="AB24" s="74"/>
      <c r="AC24" s="76"/>
      <c r="AD24" s="74"/>
      <c r="AE24" s="77"/>
      <c r="AF24" s="80"/>
      <c r="AG24" s="74"/>
      <c r="AH24" s="77"/>
      <c r="AI24" s="77"/>
      <c r="AJ24" s="74"/>
      <c r="AK24" s="76"/>
      <c r="AL24" s="77"/>
      <c r="AM24" s="74"/>
      <c r="AN24" s="74"/>
      <c r="AO24" s="74"/>
      <c r="AP24" s="76"/>
      <c r="AQ24" s="80"/>
      <c r="AR24" s="80"/>
      <c r="AS24" s="76"/>
      <c r="AT24" s="80"/>
      <c r="AU24" s="76"/>
      <c r="AV24" s="80"/>
      <c r="AW24" s="3"/>
      <c r="AX24" s="3"/>
    </row>
    <row r="25" spans="1:50" ht="54" customHeight="1" x14ac:dyDescent="0.25">
      <c r="A25" s="3"/>
      <c r="B25" s="3"/>
      <c r="C25" s="17"/>
      <c r="D25" s="18"/>
      <c r="E25" s="18"/>
      <c r="F25" s="18"/>
      <c r="G25" s="18"/>
      <c r="H25" s="18"/>
      <c r="I25" s="18"/>
      <c r="J25" s="48">
        <f>SUM(J16:J24)</f>
        <v>0</v>
      </c>
      <c r="K25" s="94">
        <f t="shared" ref="K25:T25" si="4">(SUM(K16:K24))-K$17</f>
        <v>890.88</v>
      </c>
      <c r="L25" s="94">
        <f t="shared" si="4"/>
        <v>156</v>
      </c>
      <c r="M25" s="94">
        <f t="shared" si="4"/>
        <v>0</v>
      </c>
      <c r="N25" s="94">
        <f t="shared" si="4"/>
        <v>0</v>
      </c>
      <c r="O25" s="94">
        <f t="shared" si="4"/>
        <v>98</v>
      </c>
      <c r="P25" s="94">
        <f t="shared" si="4"/>
        <v>0</v>
      </c>
      <c r="Q25" s="94">
        <f t="shared" si="4"/>
        <v>0</v>
      </c>
      <c r="R25" s="94">
        <f t="shared" si="4"/>
        <v>0</v>
      </c>
      <c r="S25" s="94">
        <f t="shared" si="4"/>
        <v>318.44</v>
      </c>
      <c r="T25" s="94">
        <f t="shared" si="4"/>
        <v>318.44</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7" t="str">
        <f>'Training Plan-Template'!K6</f>
        <v>MSc Advanced Clinical Practice</v>
      </c>
      <c r="G2" s="3"/>
      <c r="H2" s="3"/>
      <c r="I2" s="3"/>
      <c r="J2" s="3"/>
      <c r="K2" s="52"/>
      <c r="L2" s="53" t="str">
        <f>B8</f>
        <v>Campus Lectures (1 hour each)</v>
      </c>
      <c r="M2" s="53">
        <f>F8</f>
        <v>156</v>
      </c>
      <c r="N2" s="53"/>
      <c r="O2" s="53"/>
    </row>
    <row r="3" spans="1:15" ht="26.45" customHeight="1" x14ac:dyDescent="0.25">
      <c r="A3" s="3"/>
      <c r="B3" s="3"/>
      <c r="C3" s="3"/>
      <c r="D3" s="3"/>
      <c r="E3" s="3"/>
      <c r="F3" s="3"/>
      <c r="G3" s="3"/>
      <c r="H3" s="3"/>
      <c r="I3" s="3"/>
      <c r="J3" s="3"/>
      <c r="K3" s="52"/>
      <c r="L3" s="53" t="str">
        <f>B9</f>
        <v>On-line taught session (1 hour delivery)</v>
      </c>
      <c r="M3" s="53">
        <f>F9</f>
        <v>98</v>
      </c>
      <c r="N3" s="53"/>
      <c r="O3" s="53"/>
    </row>
    <row r="4" spans="1:15" ht="15.75" x14ac:dyDescent="0.25">
      <c r="A4" s="3"/>
      <c r="B4" s="116" t="s">
        <v>129</v>
      </c>
      <c r="C4" s="5"/>
      <c r="D4" s="5"/>
      <c r="E4" s="3"/>
      <c r="F4" s="155">
        <f>'Training Plan-Template'!K10</f>
        <v>890.88000000000011</v>
      </c>
      <c r="G4" s="3"/>
      <c r="H4" s="3"/>
      <c r="I4" s="3"/>
      <c r="J4" s="3"/>
      <c r="K4" s="52"/>
      <c r="L4" s="53" t="str">
        <f t="shared" ref="L4:M6" si="0">H8</f>
        <v>Project Based / Applied Learning to meet Module Assessment</v>
      </c>
      <c r="M4" s="53">
        <f t="shared" si="0"/>
        <v>0</v>
      </c>
      <c r="N4" s="53"/>
      <c r="O4" s="53"/>
    </row>
    <row r="5" spans="1:15" ht="15.75" x14ac:dyDescent="0.25">
      <c r="A5" s="3"/>
      <c r="B5" s="116" t="s">
        <v>130</v>
      </c>
      <c r="C5" s="5"/>
      <c r="D5" s="5"/>
      <c r="E5" s="3"/>
      <c r="F5" s="62">
        <f>'Training Plan-Template'!J25</f>
        <v>0</v>
      </c>
      <c r="G5" s="3"/>
      <c r="H5" s="3"/>
      <c r="I5" s="3"/>
      <c r="J5" s="3"/>
      <c r="K5" s="52"/>
      <c r="L5" s="53" t="str">
        <f t="shared" si="0"/>
        <v>Time during working day to focus on assessment preparation</v>
      </c>
      <c r="M5" s="53">
        <f t="shared" si="0"/>
        <v>318.44</v>
      </c>
      <c r="N5" s="53"/>
      <c r="O5" s="53"/>
    </row>
    <row r="6" spans="1:15" ht="15.75" x14ac:dyDescent="0.25">
      <c r="A6" s="3"/>
      <c r="B6" s="116" t="s">
        <v>131</v>
      </c>
      <c r="C6" s="5"/>
      <c r="D6" s="5"/>
      <c r="E6" s="3"/>
      <c r="F6" s="155">
        <f>F4-F5</f>
        <v>890.88000000000011</v>
      </c>
      <c r="G6" s="3"/>
      <c r="H6" s="3"/>
      <c r="I6" s="3"/>
      <c r="J6" s="3"/>
      <c r="K6" s="52"/>
      <c r="L6" s="53" t="str">
        <f t="shared" si="0"/>
        <v>Employer-led Training activities (including experiential and project based learning)</v>
      </c>
      <c r="M6" s="53">
        <f t="shared" si="0"/>
        <v>318.44</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4" t="s">
        <v>56</v>
      </c>
      <c r="C8" s="144"/>
      <c r="D8" s="144"/>
      <c r="E8" s="144"/>
      <c r="F8" s="51">
        <f>'Training Plan-Template'!L25</f>
        <v>156</v>
      </c>
      <c r="G8" s="50"/>
      <c r="H8" s="49" t="s">
        <v>132</v>
      </c>
      <c r="I8" s="51">
        <f>'Training Plan-Template'!R25</f>
        <v>0</v>
      </c>
      <c r="J8" s="3"/>
      <c r="K8" s="52"/>
      <c r="L8" s="53"/>
      <c r="M8" s="53"/>
      <c r="N8" s="53"/>
      <c r="O8" s="53"/>
    </row>
    <row r="9" spans="1:15" ht="21" customHeight="1" x14ac:dyDescent="0.25">
      <c r="A9" s="3"/>
      <c r="B9" s="144" t="s">
        <v>59</v>
      </c>
      <c r="C9" s="145"/>
      <c r="D9" s="145"/>
      <c r="E9" s="145"/>
      <c r="F9" s="51">
        <f>'Training Plan-Template'!O25</f>
        <v>98</v>
      </c>
      <c r="G9" s="50"/>
      <c r="H9" s="49" t="s">
        <v>63</v>
      </c>
      <c r="I9" s="51">
        <f>'Training Plan-Template'!S25</f>
        <v>318.44</v>
      </c>
      <c r="J9" s="3"/>
      <c r="K9" s="52"/>
      <c r="L9" s="54"/>
      <c r="M9" s="53"/>
      <c r="N9" s="53"/>
      <c r="O9" s="53"/>
    </row>
    <row r="10" spans="1:15" ht="21" customHeight="1" x14ac:dyDescent="0.25">
      <c r="A10" s="3"/>
      <c r="B10" s="144"/>
      <c r="C10" s="145"/>
      <c r="D10" s="145"/>
      <c r="E10" s="145"/>
      <c r="F10" s="3"/>
      <c r="G10" s="50"/>
      <c r="H10" s="49" t="s">
        <v>64</v>
      </c>
      <c r="I10" s="51">
        <f>'Training Plan-Template'!T25</f>
        <v>318.44</v>
      </c>
      <c r="J10" s="3"/>
      <c r="K10" s="52"/>
      <c r="L10" s="53"/>
      <c r="M10" s="53"/>
      <c r="N10" s="53"/>
      <c r="O10" s="53"/>
    </row>
    <row r="11" spans="1:15" ht="21" customHeight="1" x14ac:dyDescent="0.25">
      <c r="A11" s="3"/>
      <c r="B11" s="144"/>
      <c r="C11" s="145"/>
      <c r="D11" s="145"/>
      <c r="E11" s="145"/>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5"/>
      <c r="B1" s="151" t="str">
        <f>'Training Plan-Template'!D2</f>
        <v>Advanced Clinical Practitioner</v>
      </c>
      <c r="C1" s="151"/>
      <c r="D1" s="151"/>
      <c r="E1" s="151"/>
      <c r="F1" s="151"/>
      <c r="G1" s="151"/>
      <c r="H1" s="151"/>
      <c r="I1" s="95"/>
    </row>
    <row r="2" spans="1:10" ht="21" x14ac:dyDescent="0.25">
      <c r="A2" s="95"/>
      <c r="B2" s="151" t="str">
        <f>'Training Plan-Template'!K6</f>
        <v>MSc Advanced Clinical Practice</v>
      </c>
      <c r="C2" s="151"/>
      <c r="D2" s="151"/>
      <c r="E2" s="151"/>
      <c r="F2" s="151"/>
      <c r="G2" s="151"/>
      <c r="H2" s="151"/>
      <c r="I2" s="95"/>
    </row>
    <row r="3" spans="1:10" ht="137.25" customHeight="1" x14ac:dyDescent="0.25">
      <c r="A3" s="15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0"/>
      <c r="C3" s="150"/>
      <c r="D3" s="150"/>
      <c r="E3" s="150"/>
      <c r="F3" s="150"/>
      <c r="G3" s="150"/>
      <c r="H3" s="150"/>
      <c r="I3" s="95"/>
    </row>
    <row r="4" spans="1:10" s="56" customFormat="1" ht="69" customHeight="1" x14ac:dyDescent="0.25">
      <c r="A4" s="119"/>
      <c r="B4" s="149" t="s">
        <v>134</v>
      </c>
      <c r="C4" s="149"/>
      <c r="D4" s="149"/>
      <c r="E4" s="149"/>
      <c r="F4" s="149"/>
      <c r="G4" s="149"/>
      <c r="H4" s="149"/>
      <c r="I4" s="119"/>
      <c r="J4" s="55"/>
    </row>
    <row r="5" spans="1:10" ht="106.5" customHeight="1" x14ac:dyDescent="0.25">
      <c r="A5" s="3"/>
      <c r="B5" s="3"/>
      <c r="C5" s="96" t="s">
        <v>135</v>
      </c>
      <c r="D5" s="97" t="s">
        <v>136</v>
      </c>
      <c r="E5" s="97" t="s">
        <v>48</v>
      </c>
      <c r="F5" s="97" t="s">
        <v>137</v>
      </c>
      <c r="G5" s="97" t="s">
        <v>138</v>
      </c>
      <c r="H5" s="98" t="s">
        <v>139</v>
      </c>
      <c r="I5" s="3"/>
      <c r="J5" s="3"/>
    </row>
    <row r="6" spans="1:10" ht="30" customHeight="1" x14ac:dyDescent="0.25">
      <c r="A6" s="3"/>
      <c r="B6" s="152" t="str">
        <f>'Training Plan-Template'!B16</f>
        <v>Core Modules</v>
      </c>
      <c r="C6" s="153"/>
      <c r="D6" s="153"/>
      <c r="E6" s="153"/>
      <c r="F6" s="153"/>
      <c r="G6" s="153"/>
      <c r="H6" s="154"/>
      <c r="I6" s="3"/>
      <c r="J6" s="3"/>
    </row>
    <row r="7" spans="1:10" ht="107.25" customHeight="1" x14ac:dyDescent="0.25">
      <c r="A7" s="3"/>
      <c r="B7" s="99" t="str">
        <f>'Training Plan-Template'!C18</f>
        <v>HDA Planning and Evaluating Service Improvement (DL)</v>
      </c>
      <c r="C7" s="100">
        <f>'Training Plan-Template'!F18</f>
        <v>0</v>
      </c>
      <c r="D7" s="100">
        <f>'Training Plan-Template'!H18</f>
        <v>0</v>
      </c>
      <c r="E7" s="100">
        <f>'Training Plan-Template'!D18</f>
        <v>30</v>
      </c>
      <c r="F7" s="101" t="str">
        <f>'Training Plan-Template'!U18</f>
        <v>Work with the apprentice to identify potential areas of service improvement within their clinical setting.</v>
      </c>
      <c r="G7" s="101" t="str">
        <f>'Training Plan-Template'!V18</f>
        <v>Provide a service improvement mentor to oversee the project and offer borrowable authority. Provide a letter of support / sponsorship from a representative of the clinical / practice governance committee.</v>
      </c>
      <c r="H7" s="102"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3" t="str">
        <f>'Training Plan-Template'!C17</f>
        <v>HDA End Point Assessment</v>
      </c>
      <c r="C9" s="104">
        <f>'Training Plan-Template'!F17</f>
        <v>0</v>
      </c>
      <c r="D9" s="104">
        <f>'Training Plan-Template'!H17</f>
        <v>0</v>
      </c>
      <c r="E9" s="104">
        <f>'Training Plan-Template'!D18</f>
        <v>30</v>
      </c>
      <c r="F9" s="105" t="str">
        <f>'Training Plan-Template'!U17</f>
        <v>Support the apprentice to collate the evidence required for them to pass through the gateway.</v>
      </c>
      <c r="G9" s="105"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6" t="str">
        <f>'Training Plan-Template'!W17</f>
        <v>Support the ACP in maintaining or completing any remaining clinical competencies</v>
      </c>
      <c r="I9" s="3"/>
      <c r="J9" s="3"/>
    </row>
    <row r="10" spans="1:10" ht="30" customHeight="1" x14ac:dyDescent="0.25">
      <c r="A10" s="3"/>
      <c r="B10" s="146" t="str">
        <f>'Training Plan-Template'!B20</f>
        <v>Elective Core Modules</v>
      </c>
      <c r="C10" s="147"/>
      <c r="D10" s="147"/>
      <c r="E10" s="147"/>
      <c r="F10" s="147"/>
      <c r="G10" s="147"/>
      <c r="H10" s="148"/>
      <c r="I10" s="3"/>
      <c r="J10" s="3"/>
    </row>
    <row r="11" spans="1:10" ht="60" x14ac:dyDescent="0.25">
      <c r="A11" s="3"/>
      <c r="B11" s="99" t="str">
        <f>'Training Plan-Template'!C20</f>
        <v>HDA Non-Medical Prescribing (F2F or DL)</v>
      </c>
      <c r="C11" s="100">
        <f>'Training Plan-Template'!F20</f>
        <v>0</v>
      </c>
      <c r="D11" s="100">
        <f>'Training Plan-Template'!G20</f>
        <v>5</v>
      </c>
      <c r="E11" s="100">
        <f>'Training Plan-Template'!D20</f>
        <v>30</v>
      </c>
      <c r="F11" s="101" t="str">
        <f>'Training Plan-Template'!U20</f>
        <v>Support the apprentice to complete the 'preparing to prescribe' toolkit, to ensure they are ready to undertake the prescribing course and meet the regulatory eligibility criteria.</v>
      </c>
      <c r="G11" s="101" t="str">
        <f>'Training Plan-Template'!V20</f>
        <v xml:space="preserve">Support the apprentice to undertake their 90 hours of learning in practice in line with the RPS competency framework for all prescribers in a relevant training environment. </v>
      </c>
      <c r="H11" s="102"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0"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0">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0"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0"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0" t="e">
        <f>'Training Plan-Template'!#REF!</f>
        <v>#REF!</v>
      </c>
      <c r="F16" s="58" t="e">
        <f>'Training Plan-Template'!#REF!</f>
        <v>#REF!</v>
      </c>
      <c r="G16" s="58" t="e">
        <f>'Training Plan-Template'!#REF!</f>
        <v>#REF!</v>
      </c>
      <c r="H16" s="59" t="e">
        <f>'Training Plan-Template'!#REF!</f>
        <v>#REF!</v>
      </c>
      <c r="I16" s="3"/>
      <c r="J16" s="3"/>
    </row>
    <row r="17" spans="1:10" ht="345" x14ac:dyDescent="0.25">
      <c r="A17" s="3"/>
      <c r="B17" s="60" t="str">
        <f>'Training Plan-Template'!C22</f>
        <v>HDA Advanced Chest image reporting (DL)</v>
      </c>
      <c r="C17" s="57">
        <f>'Training Plan-Template'!F22</f>
        <v>0</v>
      </c>
      <c r="D17" s="57">
        <f>'Training Plan-Template'!G22</f>
        <v>9</v>
      </c>
      <c r="E17" s="100">
        <f>'Training Plan-Template'!D22</f>
        <v>30</v>
      </c>
      <c r="F17" s="58" t="str">
        <f>'Training Plan-Template'!U22</f>
        <v>To enable apprentices to spend time with medical and imaging specialist teams in modalities that image emergency scenarios related to Protectional Radiography of the chest . To support apprentices to critically analyse and recognise normal and abnormal appearances the chest and thorax.</v>
      </c>
      <c r="G17" s="58" t="str">
        <f>'Training Plan-Template'!V22</f>
        <v>To provide a named mentor to support and review the written reports for the HDA ACP Apprentice. To support apprentices with opportunities to engage in MDTs and spend time with Radiologists/ Reporting Radiographers and mentors to allow critical evaluation of imaging of emergency pathologies and trauma. To enable the apprentice to gain sufficient opportunity to complete their formative reports and sit the summative tests and summative task preparation to develop the capabilities to formulate formal Chest report with differential diagnosis with a focus on timely escalation to support patient safety and patient centred care. Support to complete the 500 case audit of their reports with regular and consistent mentorship from their named clinical mentor. The apprentice will also need to be supported in identifying a suitable critical incident or near miss scenario, to form the basis of the essay that evidences the 4 pillars.</v>
      </c>
      <c r="H17" s="59" t="str">
        <f>'Training Plan-Template'!W22</f>
        <v>To continue to support the apprentice to ensure continued development and knowledge sharing with a view to continued service improvement and to allow evidence of the 4 pillars of ACP and engage in image audit to support the continued improvement of the service. To provide ongoing support for the role of a reporting radiographer for Chest image interpretation, including audit and CPD.</v>
      </c>
      <c r="I17" s="3"/>
      <c r="J17" s="3"/>
    </row>
    <row r="18" spans="1:10" x14ac:dyDescent="0.25">
      <c r="A18" s="3"/>
      <c r="B18" s="60" t="e">
        <f>'Training Plan-Template'!#REF!</f>
        <v>#REF!</v>
      </c>
      <c r="C18" s="57" t="e">
        <f>'Training Plan-Template'!#REF!</f>
        <v>#REF!</v>
      </c>
      <c r="D18" s="57" t="e">
        <f>'Training Plan-Template'!#REF!</f>
        <v>#REF!</v>
      </c>
      <c r="E18" s="100"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0"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0"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0"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0"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0" t="e">
        <f>'Training Plan-Template'!#REF!</f>
        <v>#REF!</v>
      </c>
      <c r="F23" s="58" t="e">
        <f>'Training Plan-Template'!#REF!</f>
        <v>#REF!</v>
      </c>
      <c r="G23" s="58" t="e">
        <f>'Training Plan-Template'!#REF!</f>
        <v>#REF!</v>
      </c>
      <c r="H23" s="59" t="e">
        <f>'Training Plan-Template'!#REF!</f>
        <v>#REF!</v>
      </c>
      <c r="I23" s="3"/>
      <c r="J23" s="3"/>
    </row>
    <row r="24" spans="1:10" x14ac:dyDescent="0.25">
      <c r="A24" s="3"/>
      <c r="B24" s="107" t="e">
        <f>'Training Plan-Template'!#REF!</f>
        <v>#REF!</v>
      </c>
      <c r="C24" s="104" t="e">
        <f>'Training Plan-Template'!#REF!</f>
        <v>#REF!</v>
      </c>
      <c r="D24" s="104" t="e">
        <f>'Training Plan-Template'!#REF!</f>
        <v>#REF!</v>
      </c>
      <c r="E24" s="100" t="e">
        <f>'Training Plan-Template'!#REF!</f>
        <v>#REF!</v>
      </c>
      <c r="F24" s="105" t="e">
        <f>'Training Plan-Template'!#REF!</f>
        <v>#REF!</v>
      </c>
      <c r="G24" s="105" t="e">
        <f>'Training Plan-Template'!#REF!</f>
        <v>#REF!</v>
      </c>
      <c r="H24" s="106" t="e">
        <f>'Training Plan-Template'!#REF!</f>
        <v>#REF!</v>
      </c>
      <c r="I24" s="3"/>
      <c r="J24" s="3"/>
    </row>
    <row r="25" spans="1:10" ht="30" customHeight="1" x14ac:dyDescent="0.25">
      <c r="A25" s="3"/>
      <c r="B25" s="146" t="e">
        <f>'Training Plan-Template'!#REF!</f>
        <v>#REF!</v>
      </c>
      <c r="C25" s="147"/>
      <c r="D25" s="147"/>
      <c r="E25" s="147"/>
      <c r="F25" s="147"/>
      <c r="G25" s="147"/>
      <c r="H25" s="148"/>
      <c r="I25" s="3"/>
      <c r="J25" s="3"/>
    </row>
    <row r="26" spans="1:10" ht="53.45" customHeight="1" x14ac:dyDescent="0.25">
      <c r="A26" s="3"/>
      <c r="B26" s="99" t="e">
        <f>'Training Plan-Template'!#REF!</f>
        <v>#REF!</v>
      </c>
      <c r="C26" s="100" t="e">
        <f>'Training Plan-Template'!#REF!</f>
        <v>#REF!</v>
      </c>
      <c r="D26" s="100" t="e">
        <f>'Training Plan-Template'!#REF!</f>
        <v>#REF!</v>
      </c>
      <c r="E26" s="100" t="e">
        <f>'Training Plan-Template'!#REF!</f>
        <v>#REF!</v>
      </c>
      <c r="F26" s="101" t="e">
        <f>'Training Plan-Template'!#REF!</f>
        <v>#REF!</v>
      </c>
      <c r="G26" s="101" t="e">
        <f>'Training Plan-Template'!#REF!</f>
        <v>#REF!</v>
      </c>
      <c r="H26" s="102" t="e">
        <f>'Training Plan-Template'!#REF!</f>
        <v>#REF!</v>
      </c>
      <c r="I26" s="3"/>
      <c r="J26" s="3"/>
    </row>
    <row r="27" spans="1:10" ht="53.45" customHeight="1" x14ac:dyDescent="0.25">
      <c r="A27" s="3"/>
      <c r="B27" s="99" t="e">
        <f>'Training Plan-Template'!#REF!</f>
        <v>#REF!</v>
      </c>
      <c r="C27" s="100" t="e">
        <f>'Training Plan-Template'!#REF!</f>
        <v>#REF!</v>
      </c>
      <c r="D27" s="100" t="e">
        <f>'Training Plan-Template'!#REF!</f>
        <v>#REF!</v>
      </c>
      <c r="E27" s="100" t="e">
        <f>'Training Plan-Template'!#REF!</f>
        <v>#REF!</v>
      </c>
      <c r="F27" s="101" t="e">
        <f>'Training Plan-Template'!#REF!</f>
        <v>#REF!</v>
      </c>
      <c r="G27" s="101" t="e">
        <f>'Training Plan-Template'!#REF!</f>
        <v>#REF!</v>
      </c>
      <c r="H27" s="102" t="e">
        <f>'Training Plan-Template'!#REF!</f>
        <v>#REF!</v>
      </c>
      <c r="I27" s="3"/>
      <c r="J27" s="3"/>
    </row>
    <row r="28" spans="1:10" ht="53.45" customHeight="1" x14ac:dyDescent="0.25">
      <c r="A28" s="3"/>
      <c r="B28" s="99" t="e">
        <f>'Training Plan-Template'!#REF!</f>
        <v>#REF!</v>
      </c>
      <c r="C28" s="100" t="e">
        <f>'Training Plan-Template'!#REF!</f>
        <v>#REF!</v>
      </c>
      <c r="D28" s="100" t="e">
        <f>'Training Plan-Template'!#REF!</f>
        <v>#REF!</v>
      </c>
      <c r="E28" s="100" t="e">
        <f>'Training Plan-Template'!#REF!</f>
        <v>#REF!</v>
      </c>
      <c r="F28" s="101" t="e">
        <f>'Training Plan-Template'!#REF!</f>
        <v>#REF!</v>
      </c>
      <c r="G28" s="101" t="e">
        <f>'Training Plan-Template'!#REF!</f>
        <v>#REF!</v>
      </c>
      <c r="H28" s="102" t="e">
        <f>'Training Plan-Template'!#REF!</f>
        <v>#REF!</v>
      </c>
      <c r="I28" s="3"/>
      <c r="J28" s="3"/>
    </row>
    <row r="29" spans="1:10" ht="53.45" customHeight="1" x14ac:dyDescent="0.25">
      <c r="A29" s="3"/>
      <c r="B29" s="99" t="e">
        <f>'Training Plan-Template'!#REF!</f>
        <v>#REF!</v>
      </c>
      <c r="C29" s="100" t="e">
        <f>'Training Plan-Template'!#REF!</f>
        <v>#REF!</v>
      </c>
      <c r="D29" s="100" t="e">
        <f>'Training Plan-Template'!#REF!</f>
        <v>#REF!</v>
      </c>
      <c r="E29" s="100" t="e">
        <f>'Training Plan-Template'!#REF!</f>
        <v>#REF!</v>
      </c>
      <c r="F29" s="101" t="e">
        <f>'Training Plan-Template'!#REF!</f>
        <v>#REF!</v>
      </c>
      <c r="G29" s="101" t="e">
        <f>'Training Plan-Template'!#REF!</f>
        <v>#REF!</v>
      </c>
      <c r="H29" s="102" t="e">
        <f>'Training Plan-Template'!#REF!</f>
        <v>#REF!</v>
      </c>
      <c r="I29" s="3"/>
      <c r="J29" s="3"/>
    </row>
    <row r="30" spans="1:10" ht="53.45" customHeight="1" x14ac:dyDescent="0.25">
      <c r="A30" s="3"/>
      <c r="B30" s="99" t="e">
        <f>'Training Plan-Template'!#REF!</f>
        <v>#REF!</v>
      </c>
      <c r="C30" s="100" t="e">
        <f>'Training Plan-Template'!#REF!</f>
        <v>#REF!</v>
      </c>
      <c r="D30" s="100" t="e">
        <f>'Training Plan-Template'!#REF!</f>
        <v>#REF!</v>
      </c>
      <c r="E30" s="100" t="e">
        <f>'Training Plan-Template'!#REF!</f>
        <v>#REF!</v>
      </c>
      <c r="F30" s="101" t="e">
        <f>'Training Plan-Template'!#REF!</f>
        <v>#REF!</v>
      </c>
      <c r="G30" s="101" t="e">
        <f>'Training Plan-Template'!#REF!</f>
        <v>#REF!</v>
      </c>
      <c r="H30" s="102" t="e">
        <f>'Training Plan-Template'!#REF!</f>
        <v>#REF!</v>
      </c>
      <c r="I30" s="3"/>
      <c r="J30" s="3"/>
    </row>
    <row r="31" spans="1:10" ht="53.45" customHeight="1" x14ac:dyDescent="0.25">
      <c r="A31" s="3"/>
      <c r="B31" s="99" t="e">
        <f>'Training Plan-Template'!#REF!</f>
        <v>#REF!</v>
      </c>
      <c r="C31" s="100" t="e">
        <f>'Training Plan-Template'!#REF!</f>
        <v>#REF!</v>
      </c>
      <c r="D31" s="100" t="e">
        <f>'Training Plan-Template'!#REF!</f>
        <v>#REF!</v>
      </c>
      <c r="E31" s="100" t="e">
        <f>'Training Plan-Template'!#REF!</f>
        <v>#REF!</v>
      </c>
      <c r="F31" s="101" t="e">
        <f>'Training Plan-Template'!#REF!</f>
        <v>#REF!</v>
      </c>
      <c r="G31" s="101" t="e">
        <f>'Training Plan-Template'!#REF!</f>
        <v>#REF!</v>
      </c>
      <c r="H31" s="102" t="e">
        <f>'Training Plan-Template'!#REF!</f>
        <v>#REF!</v>
      </c>
      <c r="I31" s="3"/>
      <c r="J31" s="3"/>
    </row>
    <row r="32" spans="1:10" ht="53.45" customHeight="1" x14ac:dyDescent="0.25">
      <c r="A32" s="3"/>
      <c r="B32" s="99" t="e">
        <f>'Training Plan-Template'!#REF!</f>
        <v>#REF!</v>
      </c>
      <c r="C32" s="100" t="e">
        <f>'Training Plan-Template'!#REF!</f>
        <v>#REF!</v>
      </c>
      <c r="D32" s="100" t="e">
        <f>'Training Plan-Template'!#REF!</f>
        <v>#REF!</v>
      </c>
      <c r="E32" s="100" t="e">
        <f>'Training Plan-Template'!#REF!</f>
        <v>#REF!</v>
      </c>
      <c r="F32" s="101" t="e">
        <f>'Training Plan-Template'!#REF!</f>
        <v>#REF!</v>
      </c>
      <c r="G32" s="101" t="e">
        <f>'Training Plan-Template'!#REF!</f>
        <v>#REF!</v>
      </c>
      <c r="H32" s="102" t="e">
        <f>'Training Plan-Template'!#REF!</f>
        <v>#REF!</v>
      </c>
      <c r="I32" s="3"/>
      <c r="J32" s="3"/>
    </row>
    <row r="33" spans="1:10" x14ac:dyDescent="0.25">
      <c r="A33" s="3"/>
      <c r="B33" s="99" t="e">
        <f>'Training Plan-Template'!#REF!</f>
        <v>#REF!</v>
      </c>
      <c r="C33" s="100" t="e">
        <f>'Training Plan-Template'!#REF!</f>
        <v>#REF!</v>
      </c>
      <c r="D33" s="100" t="e">
        <f>'Training Plan-Template'!#REF!</f>
        <v>#REF!</v>
      </c>
      <c r="E33" s="100" t="e">
        <f>'Training Plan-Template'!#REF!</f>
        <v>#REF!</v>
      </c>
      <c r="F33" s="101" t="e">
        <f>'Training Plan-Template'!#REF!</f>
        <v>#REF!</v>
      </c>
      <c r="G33" s="101" t="e">
        <f>'Training Plan-Template'!#REF!</f>
        <v>#REF!</v>
      </c>
      <c r="H33" s="102" t="e">
        <f>'Training Plan-Template'!#REF!</f>
        <v>#REF!</v>
      </c>
      <c r="I33" s="3"/>
      <c r="J33" s="3"/>
    </row>
    <row r="34" spans="1:10" ht="53.45" customHeight="1" x14ac:dyDescent="0.25">
      <c r="A34" s="3"/>
      <c r="B34" s="99" t="e">
        <f>'Training Plan-Template'!#REF!</f>
        <v>#REF!</v>
      </c>
      <c r="C34" s="100" t="e">
        <f>'Training Plan-Template'!#REF!</f>
        <v>#REF!</v>
      </c>
      <c r="D34" s="100" t="e">
        <f>'Training Plan-Template'!#REF!</f>
        <v>#REF!</v>
      </c>
      <c r="E34" s="100" t="e">
        <f>'Training Plan-Template'!#REF!</f>
        <v>#REF!</v>
      </c>
      <c r="F34" s="101" t="e">
        <f>'Training Plan-Template'!#REF!</f>
        <v>#REF!</v>
      </c>
      <c r="G34" s="101" t="e">
        <f>'Training Plan-Template'!#REF!</f>
        <v>#REF!</v>
      </c>
      <c r="H34" s="102" t="e">
        <f>'Training Plan-Template'!#REF!</f>
        <v>#REF!</v>
      </c>
      <c r="I34" s="3"/>
      <c r="J34" s="3"/>
    </row>
    <row r="35" spans="1:10" ht="72" customHeight="1" x14ac:dyDescent="0.25">
      <c r="A35" s="3"/>
      <c r="B35" s="99" t="e">
        <f>'Training Plan-Template'!#REF!</f>
        <v>#REF!</v>
      </c>
      <c r="C35" s="100" t="e">
        <f>'Training Plan-Template'!#REF!</f>
        <v>#REF!</v>
      </c>
      <c r="D35" s="100" t="e">
        <f>'Training Plan-Template'!#REF!</f>
        <v>#REF!</v>
      </c>
      <c r="E35" s="100" t="e">
        <f>'Training Plan-Template'!#REF!</f>
        <v>#REF!</v>
      </c>
      <c r="F35" s="101" t="e">
        <f>'Training Plan-Template'!#REF!</f>
        <v>#REF!</v>
      </c>
      <c r="G35" s="101" t="e">
        <f>'Training Plan-Template'!#REF!</f>
        <v>#REF!</v>
      </c>
      <c r="H35" s="102" t="e">
        <f>'Training Plan-Template'!#REF!</f>
        <v>#REF!</v>
      </c>
      <c r="I35" s="3"/>
      <c r="J35" s="3"/>
    </row>
    <row r="36" spans="1:10" ht="66.75" customHeight="1" x14ac:dyDescent="0.25">
      <c r="A36" s="3"/>
      <c r="B36" s="99" t="e">
        <f>'Training Plan-Template'!#REF!</f>
        <v>#REF!</v>
      </c>
      <c r="C36" s="100" t="e">
        <f>'Training Plan-Template'!#REF!</f>
        <v>#REF!</v>
      </c>
      <c r="D36" s="100" t="e">
        <f>'Training Plan-Template'!#REF!</f>
        <v>#REF!</v>
      </c>
      <c r="E36" s="100" t="e">
        <f>'Training Plan-Template'!#REF!</f>
        <v>#REF!</v>
      </c>
      <c r="F36" s="101" t="e">
        <f>'Training Plan-Template'!#REF!</f>
        <v>#REF!</v>
      </c>
      <c r="G36" s="101" t="e">
        <f>'Training Plan-Template'!#REF!</f>
        <v>#REF!</v>
      </c>
      <c r="H36" s="102" t="e">
        <f>'Training Plan-Template'!#REF!</f>
        <v>#REF!</v>
      </c>
      <c r="I36" s="3"/>
      <c r="J36" s="3"/>
    </row>
    <row r="37" spans="1:10" ht="78" customHeight="1" x14ac:dyDescent="0.25">
      <c r="A37" s="3"/>
      <c r="B37" s="99" t="e">
        <f>'Training Plan-Template'!#REF!</f>
        <v>#REF!</v>
      </c>
      <c r="C37" s="100" t="e">
        <f>'Training Plan-Template'!#REF!</f>
        <v>#REF!</v>
      </c>
      <c r="D37" s="100" t="e">
        <f>'Training Plan-Template'!#REF!</f>
        <v>#REF!</v>
      </c>
      <c r="E37" s="100" t="e">
        <f>'Training Plan-Template'!#REF!</f>
        <v>#REF!</v>
      </c>
      <c r="F37" s="101" t="e">
        <f>'Training Plan-Template'!#REF!</f>
        <v>#REF!</v>
      </c>
      <c r="G37" s="101" t="e">
        <f>'Training Plan-Template'!#REF!</f>
        <v>#REF!</v>
      </c>
      <c r="H37" s="102" t="e">
        <f>'Training Plan-Template'!#REF!</f>
        <v>#REF!</v>
      </c>
      <c r="I37" s="3"/>
      <c r="J37" s="3"/>
    </row>
    <row r="38" spans="1:10" ht="53.45" customHeight="1" x14ac:dyDescent="0.25">
      <c r="A38" s="3"/>
      <c r="B38" s="99" t="e">
        <f>'Training Plan-Template'!#REF!</f>
        <v>#REF!</v>
      </c>
      <c r="C38" s="100" t="e">
        <f>'Training Plan-Template'!#REF!</f>
        <v>#REF!</v>
      </c>
      <c r="D38" s="100" t="e">
        <f>'Training Plan-Template'!#REF!</f>
        <v>#REF!</v>
      </c>
      <c r="E38" s="100" t="e">
        <f>'Training Plan-Template'!#REF!</f>
        <v>#REF!</v>
      </c>
      <c r="F38" s="101" t="e">
        <f>'Training Plan-Template'!#REF!</f>
        <v>#REF!</v>
      </c>
      <c r="G38" s="101" t="e">
        <f>'Training Plan-Template'!#REF!</f>
        <v>#REF!</v>
      </c>
      <c r="H38" s="102" t="e">
        <f>'Training Plan-Template'!#REF!</f>
        <v>#REF!</v>
      </c>
      <c r="I38" s="3"/>
      <c r="J38" s="3"/>
    </row>
    <row r="39" spans="1:10" ht="53.45" customHeight="1" x14ac:dyDescent="0.25">
      <c r="A39" s="3"/>
      <c r="B39" s="99" t="e">
        <f>'Training Plan-Template'!#REF!</f>
        <v>#REF!</v>
      </c>
      <c r="C39" s="100" t="e">
        <f>'Training Plan-Template'!#REF!</f>
        <v>#REF!</v>
      </c>
      <c r="D39" s="100" t="e">
        <f>'Training Plan-Template'!#REF!</f>
        <v>#REF!</v>
      </c>
      <c r="E39" s="100" t="e">
        <f>'Training Plan-Template'!#REF!</f>
        <v>#REF!</v>
      </c>
      <c r="F39" s="101" t="e">
        <f>'Training Plan-Template'!#REF!</f>
        <v>#REF!</v>
      </c>
      <c r="G39" s="101" t="e">
        <f>'Training Plan-Template'!#REF!</f>
        <v>#REF!</v>
      </c>
      <c r="H39" s="102" t="e">
        <f>'Training Plan-Template'!#REF!</f>
        <v>#REF!</v>
      </c>
      <c r="I39" s="3"/>
      <c r="J39" s="3"/>
    </row>
    <row r="40" spans="1:10" ht="97.5" customHeight="1" x14ac:dyDescent="0.25">
      <c r="A40" s="3"/>
      <c r="B40" s="99" t="e">
        <f>'Training Plan-Template'!#REF!</f>
        <v>#REF!</v>
      </c>
      <c r="C40" s="100" t="e">
        <f>'Training Plan-Template'!#REF!</f>
        <v>#REF!</v>
      </c>
      <c r="D40" s="100" t="e">
        <f>'Training Plan-Template'!#REF!</f>
        <v>#REF!</v>
      </c>
      <c r="E40" s="100" t="e">
        <f>'Training Plan-Template'!#REF!</f>
        <v>#REF!</v>
      </c>
      <c r="F40" s="101" t="e">
        <f>'Training Plan-Template'!#REF!</f>
        <v>#REF!</v>
      </c>
      <c r="G40" s="101" t="e">
        <f>'Training Plan-Template'!#REF!</f>
        <v>#REF!</v>
      </c>
      <c r="H40" s="102" t="e">
        <f>'Training Plan-Template'!#REF!</f>
        <v>#REF!</v>
      </c>
      <c r="I40" s="3"/>
      <c r="J40" s="3"/>
    </row>
    <row r="41" spans="1:10" ht="73.5" customHeight="1" x14ac:dyDescent="0.25">
      <c r="A41" s="3"/>
      <c r="B41" s="99" t="e">
        <f>'Training Plan-Template'!#REF!</f>
        <v>#REF!</v>
      </c>
      <c r="C41" s="100" t="e">
        <f>'Training Plan-Template'!#REF!</f>
        <v>#REF!</v>
      </c>
      <c r="D41" s="100" t="e">
        <f>'Training Plan-Template'!#REF!</f>
        <v>#REF!</v>
      </c>
      <c r="E41" s="100" t="e">
        <f>'Training Plan-Template'!#REF!</f>
        <v>#REF!</v>
      </c>
      <c r="F41" s="101" t="e">
        <f>'Training Plan-Template'!#REF!</f>
        <v>#REF!</v>
      </c>
      <c r="G41" s="101" t="e">
        <f>'Training Plan-Template'!#REF!</f>
        <v>#REF!</v>
      </c>
      <c r="H41" s="102" t="e">
        <f>'Training Plan-Template'!#REF!</f>
        <v>#REF!</v>
      </c>
      <c r="I41" s="3"/>
      <c r="J41" s="3"/>
    </row>
    <row r="42" spans="1:10" ht="60" x14ac:dyDescent="0.25">
      <c r="A42" s="3"/>
      <c r="B42" s="99" t="str">
        <f>'Training Plan-Template'!C24</f>
        <v>HDA Managing the acutely unwell patient (F2F)</v>
      </c>
      <c r="C42" s="100">
        <f>'Training Plan-Template'!E24</f>
        <v>2</v>
      </c>
      <c r="D42" s="100">
        <f>'Training Plan-Template'!G24</f>
        <v>6</v>
      </c>
      <c r="E42" s="100">
        <f>'Training Plan-Template'!D24</f>
        <v>30</v>
      </c>
      <c r="F42" s="101" t="str">
        <f>'Training Plan-Template'!U24</f>
        <v>Exposure to critically unwell patients in order to formulate and develop strategies to enable clinical management</v>
      </c>
      <c r="G42" s="101" t="str">
        <f>'Training Plan-Template'!V24</f>
        <v>Provide knowledge and expertise in managing deteriorating unwell patients benchmarked against current clinical strategies and protocols linked to best evidence and practice</v>
      </c>
      <c r="H42" s="102" t="str">
        <f>'Training Plan-Template'!W24</f>
        <v>Continued support to enable nurturing of developing skills to provide and maintain the practitioner's clinical confidence</v>
      </c>
      <c r="I42" s="3"/>
      <c r="J42" s="3"/>
    </row>
    <row r="43" spans="1:10" ht="53.45" customHeight="1" x14ac:dyDescent="0.25">
      <c r="A43" s="3"/>
      <c r="B43" s="99" t="e">
        <f>'Training Plan-Template'!#REF!</f>
        <v>#REF!</v>
      </c>
      <c r="C43" s="100" t="e">
        <f>'Training Plan-Template'!#REF!</f>
        <v>#REF!</v>
      </c>
      <c r="D43" s="100" t="e">
        <f>'Training Plan-Template'!#REF!</f>
        <v>#REF!</v>
      </c>
      <c r="E43" s="100" t="e">
        <f>'Training Plan-Template'!#REF!</f>
        <v>#REF!</v>
      </c>
      <c r="F43" s="101" t="e">
        <f>'Training Plan-Template'!#REF!</f>
        <v>#REF!</v>
      </c>
      <c r="G43" s="101" t="e">
        <f>'Training Plan-Template'!#REF!</f>
        <v>#REF!</v>
      </c>
      <c r="H43" s="102" t="e">
        <f>'Training Plan-Template'!#REF!</f>
        <v>#REF!</v>
      </c>
      <c r="I43" s="3"/>
      <c r="J43" s="3"/>
    </row>
    <row r="44" spans="1:10" x14ac:dyDescent="0.25">
      <c r="A44" s="3"/>
      <c r="B44" s="99" t="e">
        <f>'Training Plan-Template'!#REF!</f>
        <v>#REF!</v>
      </c>
      <c r="C44" s="100" t="e">
        <f>'Training Plan-Template'!#REF!</f>
        <v>#REF!</v>
      </c>
      <c r="D44" s="100" t="e">
        <f>'Training Plan-Template'!#REF!</f>
        <v>#REF!</v>
      </c>
      <c r="E44" s="100" t="e">
        <f>'Training Plan-Template'!#REF!</f>
        <v>#REF!</v>
      </c>
      <c r="F44" s="101" t="e">
        <f>'Training Plan-Template'!#REF!</f>
        <v>#REF!</v>
      </c>
      <c r="G44" s="101" t="e">
        <f>'Training Plan-Template'!#REF!</f>
        <v>#REF!</v>
      </c>
      <c r="H44" s="102" t="e">
        <f>'Training Plan-Template'!#REF!</f>
        <v>#REF!</v>
      </c>
      <c r="I44" s="3"/>
      <c r="J44" s="3"/>
    </row>
    <row r="45" spans="1:10" x14ac:dyDescent="0.25">
      <c r="A45" s="3"/>
      <c r="B45" s="99" t="e">
        <f>'Training Plan-Template'!#REF!</f>
        <v>#REF!</v>
      </c>
      <c r="C45" s="100" t="e">
        <f>'Training Plan-Template'!#REF!</f>
        <v>#REF!</v>
      </c>
      <c r="D45" s="100" t="e">
        <f>'Training Plan-Template'!#REF!</f>
        <v>#REF!</v>
      </c>
      <c r="E45" s="100" t="e">
        <f>'Training Plan-Template'!#REF!</f>
        <v>#REF!</v>
      </c>
      <c r="F45" s="101" t="e">
        <f>'Training Plan-Template'!#REF!</f>
        <v>#REF!</v>
      </c>
      <c r="G45" s="101" t="e">
        <f>'Training Plan-Template'!#REF!</f>
        <v>#REF!</v>
      </c>
      <c r="H45" s="102" t="e">
        <f>'Training Plan-Template'!#REF!</f>
        <v>#REF!</v>
      </c>
      <c r="I45" s="3"/>
      <c r="J45" s="3"/>
    </row>
    <row r="46" spans="1:10" x14ac:dyDescent="0.25">
      <c r="A46" s="3"/>
      <c r="B46" s="99" t="e">
        <f>'Training Plan-Template'!#REF!</f>
        <v>#REF!</v>
      </c>
      <c r="C46" s="100" t="e">
        <f>'Training Plan-Template'!#REF!</f>
        <v>#REF!</v>
      </c>
      <c r="D46" s="100" t="e">
        <f>'Training Plan-Template'!#REF!</f>
        <v>#REF!</v>
      </c>
      <c r="E46" s="100" t="e">
        <f>'Training Plan-Template'!#REF!</f>
        <v>#REF!</v>
      </c>
      <c r="F46" s="101" t="e">
        <f>'Training Plan-Template'!#REF!</f>
        <v>#REF!</v>
      </c>
      <c r="G46" s="101" t="e">
        <f>'Training Plan-Template'!#REF!</f>
        <v>#REF!</v>
      </c>
      <c r="H46" s="102" t="e">
        <f>'Training Plan-Template'!#REF!</f>
        <v>#REF!</v>
      </c>
      <c r="I46" s="3"/>
      <c r="J46" s="3"/>
    </row>
    <row r="47" spans="1:10" x14ac:dyDescent="0.25">
      <c r="A47" s="3"/>
      <c r="B47" s="99" t="e">
        <f>'Training Plan-Template'!#REF!</f>
        <v>#REF!</v>
      </c>
      <c r="C47" s="100" t="e">
        <f>'Training Plan-Template'!#REF!</f>
        <v>#REF!</v>
      </c>
      <c r="D47" s="100" t="e">
        <f>'Training Plan-Template'!#REF!</f>
        <v>#REF!</v>
      </c>
      <c r="E47" s="100" t="e">
        <f>'Training Plan-Template'!#REF!</f>
        <v>#REF!</v>
      </c>
      <c r="F47" s="101" t="e">
        <f>'Training Plan-Template'!#REF!</f>
        <v>#REF!</v>
      </c>
      <c r="G47" s="101" t="e">
        <f>'Training Plan-Template'!#REF!</f>
        <v>#REF!</v>
      </c>
      <c r="H47" s="102" t="e">
        <f>'Training Plan-Template'!#REF!</f>
        <v>#REF!</v>
      </c>
      <c r="I47" s="3"/>
      <c r="J47" s="3"/>
    </row>
    <row r="48" spans="1:10" x14ac:dyDescent="0.25">
      <c r="A48" s="3"/>
      <c r="B48" s="99" t="e">
        <f>'Training Plan-Template'!#REF!</f>
        <v>#REF!</v>
      </c>
      <c r="C48" s="100" t="e">
        <f>'Training Plan-Template'!#REF!</f>
        <v>#REF!</v>
      </c>
      <c r="D48" s="100" t="e">
        <f>'Training Plan-Template'!#REF!</f>
        <v>#REF!</v>
      </c>
      <c r="E48" s="100" t="e">
        <f>'Training Plan-Template'!#REF!</f>
        <v>#REF!</v>
      </c>
      <c r="F48" s="101" t="e">
        <f>'Training Plan-Template'!#REF!</f>
        <v>#REF!</v>
      </c>
      <c r="G48" s="101" t="e">
        <f>'Training Plan-Template'!#REF!</f>
        <v>#REF!</v>
      </c>
      <c r="H48" s="102" t="e">
        <f>'Training Plan-Template'!#REF!</f>
        <v>#REF!</v>
      </c>
      <c r="I48" s="3"/>
      <c r="J48" s="3"/>
    </row>
    <row r="49" spans="1:10" x14ac:dyDescent="0.25">
      <c r="A49" s="3"/>
      <c r="B49" s="99" t="e">
        <f>'Training Plan-Template'!#REF!</f>
        <v>#REF!</v>
      </c>
      <c r="C49" s="100" t="e">
        <f>'Training Plan-Template'!#REF!</f>
        <v>#REF!</v>
      </c>
      <c r="D49" s="100" t="e">
        <f>'Training Plan-Template'!#REF!</f>
        <v>#REF!</v>
      </c>
      <c r="E49" s="100" t="e">
        <f>'Training Plan-Template'!#REF!</f>
        <v>#REF!</v>
      </c>
      <c r="F49" s="101" t="e">
        <f>'Training Plan-Template'!#REF!</f>
        <v>#REF!</v>
      </c>
      <c r="G49" s="101" t="e">
        <f>'Training Plan-Template'!#REF!</f>
        <v>#REF!</v>
      </c>
      <c r="H49" s="102" t="e">
        <f>'Training Plan-Template'!#REF!</f>
        <v>#REF!</v>
      </c>
      <c r="I49" s="3"/>
      <c r="J49" s="3"/>
    </row>
    <row r="50" spans="1:10" x14ac:dyDescent="0.25">
      <c r="A50" s="3"/>
      <c r="B50" s="99" t="e">
        <f>'Training Plan-Template'!#REF!</f>
        <v>#REF!</v>
      </c>
      <c r="C50" s="100" t="e">
        <f>'Training Plan-Template'!#REF!</f>
        <v>#REF!</v>
      </c>
      <c r="D50" s="100" t="e">
        <f>'Training Plan-Template'!#REF!</f>
        <v>#REF!</v>
      </c>
      <c r="E50" s="100" t="e">
        <f>'Training Plan-Template'!#REF!</f>
        <v>#REF!</v>
      </c>
      <c r="F50" s="101" t="e">
        <f>'Training Plan-Template'!#REF!</f>
        <v>#REF!</v>
      </c>
      <c r="G50" s="101" t="e">
        <f>'Training Plan-Template'!#REF!</f>
        <v>#REF!</v>
      </c>
      <c r="H50" s="102" t="e">
        <f>'Training Plan-Template'!#REF!</f>
        <v>#REF!</v>
      </c>
      <c r="I50" s="3"/>
      <c r="J50" s="3"/>
    </row>
    <row r="51" spans="1:10" x14ac:dyDescent="0.25">
      <c r="A51" s="3"/>
      <c r="B51" s="112" t="e">
        <f>'Training Plan-Template'!#REF!</f>
        <v>#REF!</v>
      </c>
      <c r="C51" s="113" t="e">
        <f>'Training Plan-Template'!#REF!</f>
        <v>#REF!</v>
      </c>
      <c r="D51" s="113" t="e">
        <f>'Training Plan-Template'!#REF!</f>
        <v>#REF!</v>
      </c>
      <c r="E51" s="113" t="e">
        <f>'Training Plan-Template'!#REF!</f>
        <v>#REF!</v>
      </c>
      <c r="F51" s="114" t="e">
        <f>'Training Plan-Template'!#REF!</f>
        <v>#REF!</v>
      </c>
      <c r="G51" s="114" t="e">
        <f>'Training Plan-Template'!#REF!</f>
        <v>#REF!</v>
      </c>
      <c r="H51" s="115" t="e">
        <f>'Training Plan-Template'!#REF!</f>
        <v>#REF!</v>
      </c>
      <c r="I51" s="3"/>
      <c r="J51" s="3"/>
    </row>
    <row r="52" spans="1:10" x14ac:dyDescent="0.25">
      <c r="A52" s="3"/>
      <c r="B52" s="108"/>
      <c r="C52" s="109"/>
      <c r="D52" s="109"/>
      <c r="E52" s="109"/>
      <c r="F52" s="110"/>
      <c r="G52" s="110"/>
      <c r="H52" s="111"/>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