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31DED732-4B8A-4B37-BB1F-BD28B00FCBA4}"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4" i="12" l="1"/>
  <c r="K20" i="12"/>
  <c r="K17" i="12"/>
  <c r="T17" i="12" s="1"/>
  <c r="K21" i="12"/>
  <c r="T21" i="12" s="1"/>
  <c r="K22" i="12"/>
  <c r="K16" i="12"/>
  <c r="K18" i="12"/>
  <c r="F6" i="10"/>
  <c r="T24" i="12" l="1"/>
  <c r="S24" i="12"/>
  <c r="T16" i="12"/>
  <c r="K25" i="12"/>
  <c r="S16" i="12"/>
  <c r="S22" i="12"/>
  <c r="T22"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<sst xmlns="http://schemas.openxmlformats.org/spreadsheetml/2006/main" count="154" uniqueCount="140">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</sst>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3">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293.32</c:v>
                </c:pt>
                <c:pt idx="4">
                  <c:v>293.32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4" t="s">
        <v>2</v>
      </c>
      <c r="L2" s="135"/>
      <c r="M2" s="135"/>
      <c r="N2" s="135"/>
      <c r="O2" s="135"/>
      <c r="P2" s="135"/>
      <c r="Q2" s="135"/>
      <c r="R2" s="135"/>
      <c r="S2" s="135"/>
      <c r="T2" s="135"/>
      <c r="U2" s="135"/>
      <c r="V2" s="135"/>
      <c r="W2" s="135"/>
      <c r="X2" s="135"/>
      <c r="Y2" s="135"/>
      <c r="Z2" s="135"/>
      <c r="AA2" s="135"/>
      <c r="AB2" s="135"/>
      <c r="AC2" s="13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4" t="s">
        <v>3</v>
      </c>
      <c r="L3" s="135"/>
      <c r="M3" s="135"/>
      <c r="N3" s="135"/>
      <c r="O3" s="135"/>
      <c r="P3" s="135"/>
      <c r="Q3" s="135"/>
      <c r="R3" s="135"/>
      <c r="S3" s="135"/>
      <c r="T3" s="135"/>
      <c r="U3" s="135"/>
      <c r="V3" s="135"/>
      <c r="W3" s="135"/>
      <c r="X3" s="135"/>
      <c r="Y3" s="135"/>
      <c r="Z3" s="135"/>
      <c r="AA3" s="135"/>
      <c r="AB3" s="135"/>
      <c r="AC3" s="13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6" t="s">
        <v>5</v>
      </c>
      <c r="AF5" s="137"/>
      <c r="AG5" s="137"/>
      <c r="AH5" s="137"/>
      <c r="AI5" s="137"/>
      <c r="AJ5" s="137"/>
      <c r="AK5" s="137"/>
      <c r="AL5" s="137"/>
      <c r="AM5" s="137"/>
      <c r="AN5" s="137"/>
      <c r="AO5" s="4"/>
      <c r="AP5" s="4"/>
      <c r="AQ5" s="4"/>
      <c r="AR5" s="4"/>
      <c r="AS5" s="4"/>
      <c r="AT5" s="4"/>
      <c r="AU5" s="4"/>
      <c r="AV5" s="4"/>
      <c r="AW5" s="3"/>
      <c r="AX5" s="3"/>
    </row>
    <row r="6" spans="1:50" ht="25.5" customHeight="1" x14ac:dyDescent="0.3">
      <c r="A6" s="3"/>
      <c r="B6" s="3"/>
      <c r="C6" s="12" t="s">
        <v>6</v>
      </c>
      <c r="D6" s="12"/>
      <c r="E6" s="12"/>
      <c r="F6" s="12"/>
      <c r="G6" s="12"/>
      <c r="H6" s="12"/>
      <c r="I6" s="12"/>
      <c r="J6" s="12"/>
      <c r="K6" s="138" t="s">
        <v>7</v>
      </c>
      <c r="L6" s="138"/>
      <c r="M6" s="138"/>
      <c r="N6" s="138"/>
      <c r="O6" s="138"/>
      <c r="P6" s="138"/>
      <c r="Q6" s="138"/>
      <c r="R6" s="138"/>
      <c r="S6" s="138"/>
      <c r="T6" s="138"/>
      <c r="U6" s="138"/>
      <c r="V6" s="138"/>
      <c r="W6" s="138"/>
      <c r="X6" s="138"/>
      <c r="Y6" s="138"/>
      <c r="Z6" s="138"/>
      <c r="AA6" s="138"/>
      <c r="AB6" s="138"/>
      <c r="AC6" s="138"/>
      <c r="AD6" s="4"/>
      <c r="AE6" s="139" t="s">
        <v>8</v>
      </c>
      <c r="AF6" s="140"/>
      <c r="AG6" s="140"/>
      <c r="AH6" s="140"/>
      <c r="AI6" s="140"/>
      <c r="AJ6" s="140"/>
      <c r="AK6" s="140"/>
      <c r="AL6" s="140"/>
      <c r="AM6" s="140"/>
      <c r="AN6" s="14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7" t="s">
        <v>9</v>
      </c>
      <c r="AF7" s="128"/>
      <c r="AG7" s="128"/>
      <c r="AH7" s="128"/>
      <c r="AI7" s="128"/>
      <c r="AJ7" s="128"/>
      <c r="AK7" s="128"/>
      <c r="AL7" s="128"/>
      <c r="AM7" s="128"/>
      <c r="AN7" s="128"/>
      <c r="AO7" s="4"/>
      <c r="AP7" s="4"/>
      <c r="AQ7" s="4"/>
      <c r="AR7" s="4"/>
      <c r="AS7" s="4"/>
      <c r="AT7" s="4"/>
      <c r="AU7" s="4"/>
      <c r="AV7" s="4"/>
      <c r="AW7" s="3"/>
      <c r="AX7" s="3"/>
    </row>
    <row r="8" spans="1:50" ht="25.5" customHeight="1" x14ac:dyDescent="0.3">
      <c r="A8" s="3"/>
      <c r="B8" s="3"/>
      <c r="C8" s="13" t="s">
        <v>10</v>
      </c>
      <c r="D8" s="13"/>
      <c r="E8" s="13"/>
      <c r="F8" s="13"/>
      <c r="G8" s="13"/>
      <c r="H8" s="13"/>
      <c r="I8" s="81"/>
      <c r="J8" s="79" t="s">
        <v>11</v>
      </c>
      <c r="K8" s="116">
        <v>32</v>
      </c>
      <c r="L8" s="32" t="s">
        <v>12</v>
      </c>
      <c r="M8" s="14"/>
      <c r="N8" s="14"/>
      <c r="O8" s="14"/>
      <c r="P8" s="14"/>
      <c r="Q8" s="14"/>
      <c r="R8" s="14"/>
      <c r="S8" s="14"/>
      <c r="T8" s="14"/>
      <c r="U8" s="14"/>
      <c r="V8" s="14"/>
      <c r="W8" s="14"/>
      <c r="X8" s="14"/>
      <c r="Y8" s="14"/>
      <c r="Z8" s="14"/>
      <c r="AA8" s="14"/>
      <c r="AB8" s="14"/>
      <c r="AC8" s="14"/>
      <c r="AD8" s="14"/>
      <c r="AE8" s="132" t="s">
        <v>13</v>
      </c>
      <c r="AF8" s="133"/>
      <c r="AG8" s="133"/>
      <c r="AH8" s="133"/>
      <c r="AI8" s="133"/>
      <c r="AJ8" s="133"/>
      <c r="AK8" s="133"/>
      <c r="AL8" s="133"/>
      <c r="AM8" s="133"/>
      <c r="AN8" s="133"/>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1">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29"/>
      <c r="D13" s="129"/>
      <c r="E13" s="129"/>
      <c r="F13" s="129"/>
      <c r="G13" s="129"/>
      <c r="H13" s="129"/>
      <c r="I13" s="129"/>
      <c r="J13" s="86"/>
      <c r="K13" s="130" t="s">
        <v>21</v>
      </c>
      <c r="L13" s="131"/>
      <c r="M13" s="131"/>
      <c r="N13" s="131"/>
      <c r="O13" s="131"/>
      <c r="P13" s="131"/>
      <c r="Q13" s="131"/>
      <c r="R13" s="131"/>
      <c r="S13" s="131"/>
      <c r="T13" s="131"/>
      <c r="U13" s="131"/>
      <c r="V13" s="131"/>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4" t="s">
        <v>65</v>
      </c>
      <c r="V14" s="125"/>
      <c r="W14" s="126"/>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2" t="s">
        <v>94</v>
      </c>
      <c r="C16" s="82" t="s">
        <v>95</v>
      </c>
      <c r="D16" s="19">
        <v>30</v>
      </c>
      <c r="E16" s="19">
        <v>1</v>
      </c>
      <c r="F16" s="19"/>
      <c r="G16" s="19">
        <v>30</v>
      </c>
      <c r="H16" s="19"/>
      <c r="I16" s="19"/>
      <c r="J16" s="19">
        <v>0</v>
      </c>
      <c r="K16" s="87">
        <f>(($D16/150)*($K$9))-J16</f>
        <v>148.47999999999999</v>
      </c>
      <c r="L16" s="88"/>
      <c r="M16" s="88"/>
      <c r="N16" s="88"/>
      <c r="O16" s="88">
        <v>30</v>
      </c>
      <c r="P16" s="88"/>
      <c r="Q16" s="88"/>
      <c r="R16" s="88"/>
      <c r="S16" s="88">
        <f>(K16-(SUM(L16:R16)))/2</f>
        <v>59.239999999999995</v>
      </c>
      <c r="T16" s="89">
        <f>(K16-(SUM(L16:R16)))/2</f>
        <v>59.239999999999995</v>
      </c>
      <c r="U16" s="118" t="s">
        <v>96</v>
      </c>
      <c r="V16" s="119" t="s">
        <v>97</v>
      </c>
      <c r="W16" s="120"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3"/>
      <c r="C17" s="83" t="s">
        <v>99</v>
      </c>
      <c r="D17" s="19">
        <v>20</v>
      </c>
      <c r="E17" s="19">
        <v>33</v>
      </c>
      <c r="F17" s="19"/>
      <c r="G17" s="19">
        <v>33</v>
      </c>
      <c r="H17" s="19"/>
      <c r="I17" s="19"/>
      <c r="J17" s="19">
        <v>0</v>
      </c>
      <c r="K17" s="87">
        <f>(($D17/150)*($K$9))-J17</f>
        <v>98.986666666666665</v>
      </c>
      <c r="L17" s="88"/>
      <c r="M17" s="88"/>
      <c r="N17" s="88"/>
      <c r="O17" s="88">
        <v>30</v>
      </c>
      <c r="P17" s="88"/>
      <c r="Q17" s="88"/>
      <c r="R17" s="88"/>
      <c r="S17" s="88">
        <f>(K17-(SUM(L17:R17)))/2</f>
        <v>34.493333333333332</v>
      </c>
      <c r="T17" s="89">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3"/>
      <c r="C18" s="84" t="s">
        <v>103</v>
      </c>
      <c r="D18" s="19">
        <v>30</v>
      </c>
      <c r="E18" s="19">
        <v>25</v>
      </c>
      <c r="F18" s="19"/>
      <c r="G18" s="19">
        <v>30</v>
      </c>
      <c r="H18" s="19"/>
      <c r="I18" s="19"/>
      <c r="J18" s="19">
        <v>0</v>
      </c>
      <c r="K18" s="87">
        <f>(($D18/150)*($K$9))-J18</f>
        <v>148.47999999999999</v>
      </c>
      <c r="L18" s="88"/>
      <c r="M18" s="88"/>
      <c r="N18" s="88"/>
      <c r="O18" s="88">
        <v>20</v>
      </c>
      <c r="P18" s="88"/>
      <c r="Q18" s="88"/>
      <c r="R18" s="88"/>
      <c r="S18" s="88">
        <f>(K18-(SUM(L18:R18)))/2</f>
        <v>64.239999999999995</v>
      </c>
      <c r="T18" s="89">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85"/>
      <c r="D19" s="20"/>
      <c r="E19" s="20"/>
      <c r="F19" s="20"/>
      <c r="G19" s="20"/>
      <c r="H19" s="20"/>
      <c r="I19" s="20"/>
      <c r="J19" s="20"/>
      <c r="K19" s="90"/>
      <c r="L19" s="90"/>
      <c r="M19" s="90"/>
      <c r="N19" s="90"/>
      <c r="O19" s="90"/>
      <c r="P19" s="90"/>
      <c r="Q19" s="90"/>
      <c r="R19" s="90"/>
      <c r="S19" s="90"/>
      <c r="T19" s="91"/>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2" t="s">
        <v>107</v>
      </c>
      <c r="C20" s="84" t="s">
        <v>108</v>
      </c>
      <c r="D20" s="19">
        <v>30</v>
      </c>
      <c r="E20" s="19">
        <v>1</v>
      </c>
      <c r="F20" s="19"/>
      <c r="G20" s="19">
        <v>5</v>
      </c>
      <c r="H20" s="19"/>
      <c r="I20" s="19"/>
      <c r="J20" s="19">
        <v>0</v>
      </c>
      <c r="K20" s="87">
        <f>(($D20/150)*($K$9))-J20</f>
        <v>148.47999999999999</v>
      </c>
      <c r="L20" s="88">
        <v>60</v>
      </c>
      <c r="M20" s="88"/>
      <c r="N20" s="88"/>
      <c r="O20" s="88"/>
      <c r="P20" s="88"/>
      <c r="Q20" s="88"/>
      <c r="R20" s="88"/>
      <c r="S20" s="88">
        <f t="shared" ref="S20:S22" si="0">(K20-(SUM(L20:R20)))/2</f>
        <v>44.239999999999995</v>
      </c>
      <c r="T20" s="89">
        <f t="shared" ref="T20:T22"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2"/>
      <c r="C21" s="84" t="s">
        <v>113</v>
      </c>
      <c r="D21" s="19">
        <v>30</v>
      </c>
      <c r="E21" s="19">
        <v>1</v>
      </c>
      <c r="F21" s="19"/>
      <c r="G21" s="19">
        <v>7</v>
      </c>
      <c r="H21" s="19"/>
      <c r="I21" s="19"/>
      <c r="J21" s="19">
        <v>0</v>
      </c>
      <c r="K21" s="87">
        <f>(($D21/150)*($K$9))-J21</f>
        <v>148.47999999999999</v>
      </c>
      <c r="L21" s="88">
        <v>48</v>
      </c>
      <c r="M21" s="88"/>
      <c r="N21" s="88"/>
      <c r="O21" s="88"/>
      <c r="P21" s="88"/>
      <c r="Q21" s="88"/>
      <c r="R21" s="88"/>
      <c r="S21" s="88">
        <f t="shared" si="0"/>
        <v>50.239999999999995</v>
      </c>
      <c r="T21" s="89">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88.5" customHeight="1" x14ac:dyDescent="0.25">
      <c r="A22" s="3"/>
      <c r="B22" s="122"/>
      <c r="C22" s="84" t="s">
        <v>116</v>
      </c>
      <c r="D22" s="19">
        <v>15</v>
      </c>
      <c r="E22" s="19">
        <v>1</v>
      </c>
      <c r="F22" s="19"/>
      <c r="G22" s="19">
        <v>5</v>
      </c>
      <c r="H22" s="19"/>
      <c r="I22" s="19"/>
      <c r="J22" s="19">
        <v>0</v>
      </c>
      <c r="K22" s="87">
        <f>(($D22/150)*($K$9))-J22</f>
        <v>74.239999999999995</v>
      </c>
      <c r="L22" s="88">
        <v>24</v>
      </c>
      <c r="M22" s="88"/>
      <c r="N22" s="88"/>
      <c r="O22" s="88"/>
      <c r="P22" s="88"/>
      <c r="Q22" s="88"/>
      <c r="R22" s="88"/>
      <c r="S22" s="88">
        <f t="shared" si="0"/>
        <v>25.119999999999997</v>
      </c>
      <c r="T22" s="89">
        <f t="shared" si="1"/>
        <v>25.119999999999997</v>
      </c>
      <c r="U22" s="36" t="s">
        <v>117</v>
      </c>
      <c r="V22" s="37" t="s">
        <v>118</v>
      </c>
      <c r="W22" s="38" t="s">
        <v>119</v>
      </c>
      <c r="X22" s="70"/>
      <c r="Y22" s="77"/>
      <c r="Z22" s="70"/>
      <c r="AA22" s="77"/>
      <c r="AB22" s="70"/>
      <c r="AC22" s="70"/>
      <c r="AD22" s="70"/>
      <c r="AE22" s="70"/>
      <c r="AF22" s="78"/>
      <c r="AG22" s="74"/>
      <c r="AH22" s="74"/>
      <c r="AI22" s="70"/>
      <c r="AJ22" s="70"/>
      <c r="AK22" s="77"/>
      <c r="AL22" s="70"/>
      <c r="AM22" s="70"/>
      <c r="AN22" s="77"/>
      <c r="AO22" s="70"/>
      <c r="AP22" s="70"/>
      <c r="AQ22" s="77"/>
      <c r="AR22" s="70"/>
      <c r="AS22" s="70"/>
      <c r="AT22" s="70"/>
      <c r="AU22" s="77"/>
      <c r="AV22" s="77"/>
      <c r="AW22" s="3"/>
      <c r="AX22" s="3"/>
    </row>
    <row r="23" spans="1:50" ht="20.45" customHeight="1" x14ac:dyDescent="0.25">
      <c r="A23" s="3"/>
      <c r="B23" s="3"/>
      <c r="C23" s="85"/>
      <c r="D23" s="20"/>
      <c r="E23" s="20"/>
      <c r="F23" s="20"/>
      <c r="G23" s="20"/>
      <c r="H23" s="20"/>
      <c r="I23" s="20"/>
      <c r="J23" s="20"/>
      <c r="K23" s="90"/>
      <c r="L23" s="90"/>
      <c r="M23" s="90"/>
      <c r="N23" s="90"/>
      <c r="O23" s="90"/>
      <c r="P23" s="90"/>
      <c r="Q23" s="90"/>
      <c r="R23" s="90"/>
      <c r="S23" s="90"/>
      <c r="T23" s="91"/>
      <c r="U23" s="42" t="s">
        <v>91</v>
      </c>
      <c r="V23" s="43" t="s">
        <v>92</v>
      </c>
      <c r="W23" s="43" t="s">
        <v>93</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2"/>
      <c r="C24" s="84" t="s">
        <v>120</v>
      </c>
      <c r="D24" s="19">
        <v>30</v>
      </c>
      <c r="E24" s="19">
        <v>1</v>
      </c>
      <c r="F24" s="19"/>
      <c r="G24" s="19">
        <v>5</v>
      </c>
      <c r="H24" s="19"/>
      <c r="I24" s="19"/>
      <c r="J24" s="19">
        <v>0</v>
      </c>
      <c r="K24" s="87">
        <f>(($D24/150)*($K$9))-J24</f>
        <v>148.47999999999999</v>
      </c>
      <c r="L24" s="88">
        <v>48</v>
      </c>
      <c r="M24" s="88"/>
      <c r="N24" s="88"/>
      <c r="O24" s="88"/>
      <c r="P24" s="88"/>
      <c r="Q24" s="88"/>
      <c r="R24" s="88"/>
      <c r="S24" s="88">
        <f t="shared" ref="S24" si="2">(K24-(SUM(L24:R24)))/2</f>
        <v>50.239999999999995</v>
      </c>
      <c r="T24" s="89">
        <f t="shared" ref="T24" si="3">(K24-(SUM(L24:R24)))/2</f>
        <v>50.239999999999995</v>
      </c>
      <c r="U24" s="39" t="s">
        <v>121</v>
      </c>
      <c r="V24" s="40" t="s">
        <v>122</v>
      </c>
      <c r="W24" s="41" t="s">
        <v>123</v>
      </c>
      <c r="X24" s="70"/>
      <c r="Y24" s="74"/>
      <c r="Z24" s="70"/>
      <c r="AA24" s="70"/>
      <c r="AB24" s="74"/>
      <c r="AC24" s="70"/>
      <c r="AD24" s="74"/>
      <c r="AE24" s="77"/>
      <c r="AF24" s="70"/>
      <c r="AG24" s="70"/>
      <c r="AH24" s="77"/>
      <c r="AI24" s="77"/>
      <c r="AJ24" s="77"/>
      <c r="AK24" s="74"/>
      <c r="AL24" s="77"/>
      <c r="AM24" s="74"/>
      <c r="AN24" s="74"/>
      <c r="AO24" s="74"/>
      <c r="AP24" s="70"/>
      <c r="AQ24" s="70"/>
      <c r="AR24" s="70"/>
      <c r="AS24" s="74"/>
      <c r="AT24" s="70"/>
      <c r="AU24" s="74"/>
      <c r="AV24" s="74"/>
      <c r="AW24" s="3"/>
      <c r="AX24" s="3"/>
    </row>
    <row r="25" spans="1:50" ht="54" customHeight="1" x14ac:dyDescent="0.25">
      <c r="A25" s="3"/>
      <c r="B25" s="3"/>
      <c r="C25" s="17"/>
      <c r="D25" s="18"/>
      <c r="E25" s="18"/>
      <c r="F25" s="18"/>
      <c r="G25" s="18"/>
      <c r="H25" s="18"/>
      <c r="I25" s="18"/>
      <c r="J25" s="48">
        <f>SUM(J16:J24)</f>
        <v>0</v>
      </c>
      <c r="K25" s="92">
        <f t="shared" ref="K25:T25" si="4">(SUM(K16:K24))-K$17</f>
        <v>816.64</v>
      </c>
      <c r="L25" s="92">
        <f t="shared" si="4"/>
        <v>180</v>
      </c>
      <c r="M25" s="92">
        <f t="shared" si="4"/>
        <v>0</v>
      </c>
      <c r="N25" s="92">
        <f t="shared" si="4"/>
        <v>0</v>
      </c>
      <c r="O25" s="92">
        <f t="shared" si="4"/>
        <v>50</v>
      </c>
      <c r="P25" s="92">
        <f t="shared" si="4"/>
        <v>0</v>
      </c>
      <c r="Q25" s="92">
        <f t="shared" si="4"/>
        <v>0</v>
      </c>
      <c r="R25" s="92">
        <f t="shared" si="4"/>
        <v>0</v>
      </c>
      <c r="S25" s="92">
        <f t="shared" si="4"/>
        <v>293.32</v>
      </c>
      <c r="T25" s="92">
        <f t="shared" si="4"/>
        <v>293.32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15"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4" t="s">
        <v>129</v>
      </c>
      <c r="C4" s="5"/>
      <c r="D4" s="5"/>
      <c r="E4" s="3"/>
      <c r="F4" s="152">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4" t="s">
        <v>130</v>
      </c>
      <c r="C5" s="5"/>
      <c r="D5" s="5"/>
      <c r="E5" s="3"/>
      <c r="F5" s="62">
        <f>'Training Plan-Template'!J25</f>
        <v>0</v>
      </c>
      <c r="G5" s="3"/>
      <c r="H5" s="3"/>
      <c r="I5" s="3"/>
      <c r="J5" s="3"/>
      <c r="K5" s="52"/>
      <c r="L5" s="53" t="str">
        <f t="shared" si="0"/>
        <v>Time during working day to focus on assessment preparation</v>
      </c>
      <c r="M5" s="53">
        <f t="shared" si="0"/>
        <v>293.32</v>
      </c>
      <c r="N5" s="53"/>
      <c r="O5" s="53"/>
    </row>
    <row r="6" spans="1:15" ht="15.75" x14ac:dyDescent="0.25">
      <c r="A6" s="3"/>
      <c r="B6" s="114" t="s">
        <v>131</v>
      </c>
      <c r="C6" s="5"/>
      <c r="D6" s="5"/>
      <c r="E6" s="3"/>
      <c r="F6" s="152">
        <f>F4-F5</f>
        <v>816.6400000000001</v>
      </c>
      <c r="G6" s="3"/>
      <c r="H6" s="3"/>
      <c r="I6" s="3"/>
      <c r="J6" s="3"/>
      <c r="K6" s="52"/>
      <c r="L6" s="53" t="str">
        <f t="shared" si="0"/>
        <v>Employer-led Training activities (including experiential and project based learning)</v>
      </c>
      <c r="M6" s="53">
        <f t="shared" si="0"/>
        <v>293.32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1" t="s">
        <v>56</v>
      </c>
      <c r="C8" s="141"/>
      <c r="D8" s="141"/>
      <c r="E8" s="141"/>
      <c r="F8" s="51">
        <f>'Training Plan-Template'!L25</f>
        <v>180</v>
      </c>
      <c r="G8" s="50"/>
      <c r="H8" s="49" t="s">
        <v>132</v>
      </c>
      <c r="I8" s="51">
        <f>'Training Plan-Template'!R25</f>
        <v>0</v>
      </c>
      <c r="J8" s="3"/>
      <c r="K8" s="52"/>
      <c r="L8" s="53"/>
      <c r="M8" s="53"/>
      <c r="N8" s="53"/>
      <c r="O8" s="53"/>
    </row>
    <row r="9" spans="1:15" ht="21" customHeight="1" x14ac:dyDescent="0.25">
      <c r="A9" s="3"/>
      <c r="B9" s="141" t="s">
        <v>59</v>
      </c>
      <c r="C9" s="142"/>
      <c r="D9" s="142"/>
      <c r="E9" s="142"/>
      <c r="F9" s="51">
        <f>'Training Plan-Template'!O25</f>
        <v>50</v>
      </c>
      <c r="G9" s="50"/>
      <c r="H9" s="49" t="s">
        <v>63</v>
      </c>
      <c r="I9" s="51">
        <f>'Training Plan-Template'!S25</f>
        <v>293.32</v>
      </c>
      <c r="J9" s="3"/>
      <c r="K9" s="52"/>
      <c r="L9" s="54"/>
      <c r="M9" s="53"/>
      <c r="N9" s="53"/>
      <c r="O9" s="53"/>
    </row>
    <row r="10" spans="1:15" ht="21" customHeight="1" x14ac:dyDescent="0.25">
      <c r="A10" s="3"/>
      <c r="B10" s="141"/>
      <c r="C10" s="142"/>
      <c r="D10" s="142"/>
      <c r="E10" s="142"/>
      <c r="F10" s="3"/>
      <c r="G10" s="50"/>
      <c r="H10" s="49" t="s">
        <v>64</v>
      </c>
      <c r="I10" s="51">
        <f>'Training Plan-Template'!T25</f>
        <v>293.32</v>
      </c>
      <c r="J10" s="3"/>
      <c r="K10" s="52"/>
      <c r="L10" s="53"/>
      <c r="M10" s="53"/>
      <c r="N10" s="53"/>
      <c r="O10" s="53"/>
    </row>
    <row r="11" spans="1:15" ht="21" customHeight="1" x14ac:dyDescent="0.25">
      <c r="A11" s="3"/>
      <c r="B11" s="141"/>
      <c r="C11" s="142"/>
      <c r="D11" s="142"/>
      <c r="E11" s="142"/>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3"/>
      <c r="B1" s="148" t="str">
        <f>'Training Plan-Template'!D2</f>
        <v>Advanced Clinical Practitioner</v>
      </c>
      <c r="C1" s="148"/>
      <c r="D1" s="148"/>
      <c r="E1" s="148"/>
      <c r="F1" s="148"/>
      <c r="G1" s="148"/>
      <c r="H1" s="148"/>
      <c r="I1" s="93"/>
    </row>
    <row r="2" spans="1:10" ht="21" x14ac:dyDescent="0.25">
      <c r="A2" s="93"/>
      <c r="B2" s="148" t="str">
        <f>'Training Plan-Template'!K6</f>
        <v>MSc Advanced Clinical Practice</v>
      </c>
      <c r="C2" s="148"/>
      <c r="D2" s="148"/>
      <c r="E2" s="148"/>
      <c r="F2" s="148"/>
      <c r="G2" s="148"/>
      <c r="H2" s="148"/>
      <c r="I2" s="93"/>
    </row>
    <row r="3" spans="1:10" ht="137.25" customHeight="1" x14ac:dyDescent="0.25">
      <c r="A3" s="147"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7"/>
      <c r="C3" s="147"/>
      <c r="D3" s="147"/>
      <c r="E3" s="147"/>
      <c r="F3" s="147"/>
      <c r="G3" s="147"/>
      <c r="H3" s="147"/>
      <c r="I3" s="93"/>
    </row>
    <row r="4" spans="1:10" s="56" customFormat="1" ht="69" customHeight="1" x14ac:dyDescent="0.25">
      <c r="A4" s="117"/>
      <c r="B4" s="146" t="s">
        <v>134</v>
      </c>
      <c r="C4" s="146"/>
      <c r="D4" s="146"/>
      <c r="E4" s="146"/>
      <c r="F4" s="146"/>
      <c r="G4" s="146"/>
      <c r="H4" s="146"/>
      <c r="I4" s="117"/>
      <c r="J4" s="55"/>
    </row>
    <row r="5" spans="1:10" ht="106.5" customHeight="1" x14ac:dyDescent="0.25">
      <c r="A5" s="3"/>
      <c r="B5" s="3"/>
      <c r="C5" s="94" t="s">
        <v>135</v>
      </c>
      <c r="D5" s="95" t="s">
        <v>136</v>
      </c>
      <c r="E5" s="95" t="s">
        <v>48</v>
      </c>
      <c r="F5" s="95" t="s">
        <v>137</v>
      </c>
      <c r="G5" s="95" t="s">
        <v>138</v>
      </c>
      <c r="H5" s="96" t="s">
        <v>139</v>
      </c>
      <c r="I5" s="3"/>
      <c r="J5" s="3"/>
    </row>
    <row r="6" spans="1:10" ht="30" customHeight="1" x14ac:dyDescent="0.25">
      <c r="A6" s="3"/>
      <c r="B6" s="149" t="str">
        <f>'Training Plan-Template'!B16</f>
        <v>Core Modules</v>
      </c>
      <c r="C6" s="150"/>
      <c r="D6" s="150"/>
      <c r="E6" s="150"/>
      <c r="F6" s="150"/>
      <c r="G6" s="150"/>
      <c r="H6" s="151"/>
      <c r="I6" s="3"/>
      <c r="J6" s="3"/>
    </row>
    <row r="7" spans="1:10" ht="107.25" customHeight="1" x14ac:dyDescent="0.25">
      <c r="A7" s="3"/>
      <c r="B7" s="97" t="str">
        <f>'Training Plan-Template'!C18</f>
        <v>HDA Planning and Evaluating Service Improvement (DL)</v>
      </c>
      <c r="C7" s="98">
        <f>'Training Plan-Template'!F18</f>
        <v>0</v>
      </c>
      <c r="D7" s="98">
        <f>'Training Plan-Template'!H18</f>
        <v>0</v>
      </c>
      <c r="E7" s="98">
        <f>'Training Plan-Template'!D18</f>
        <v>30</v>
      </c>
      <c r="F7" s="99" t="str">
        <f>'Training Plan-Template'!U18</f>
        <v>Work with the apprentice to identify potential areas of service improvement within their clinical setting.</v>
      </c>
      <c r="G7" s="99" t="str">
        <f>'Training Plan-Template'!V18</f>
        <v>Provide a service improvement mentor to oversee the project and offer borrowable authority. Provide a letter of support / sponsorship from a representative of the clinical / practice governance committee.</v>
      </c>
      <c r="H7" s="100"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1" t="str">
        <f>'Training Plan-Template'!C17</f>
        <v>HDA End Point Assessment</v>
      </c>
      <c r="C9" s="102">
        <f>'Training Plan-Template'!F17</f>
        <v>0</v>
      </c>
      <c r="D9" s="102">
        <f>'Training Plan-Template'!H17</f>
        <v>0</v>
      </c>
      <c r="E9" s="102">
        <f>'Training Plan-Template'!D18</f>
        <v>30</v>
      </c>
      <c r="F9" s="103" t="str">
        <f>'Training Plan-Template'!U17</f>
        <v>Support the apprentice to collate the evidence required for them to pass through the gateway.</v>
      </c>
      <c r="G9" s="103"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4" t="str">
        <f>'Training Plan-Template'!W17</f>
        <v>Support the ACP in maintaining or completing any remaining clinical competencies</v>
      </c>
      <c r="I9" s="3"/>
      <c r="J9" s="3"/>
    </row>
    <row r="10" spans="1:10" ht="30" customHeight="1" x14ac:dyDescent="0.25">
      <c r="A10" s="3"/>
      <c r="B10" s="143" t="str">
        <f>'Training Plan-Template'!B20</f>
        <v>Elective Core Modules</v>
      </c>
      <c r="C10" s="144"/>
      <c r="D10" s="144"/>
      <c r="E10" s="144"/>
      <c r="F10" s="144"/>
      <c r="G10" s="144"/>
      <c r="H10" s="145"/>
      <c r="I10" s="3"/>
      <c r="J10" s="3"/>
    </row>
    <row r="11" spans="1:10" ht="60" x14ac:dyDescent="0.25">
      <c r="A11" s="3"/>
      <c r="B11" s="97" t="str">
        <f>'Training Plan-Template'!C20</f>
        <v>HDA Non-Medical Prescribing (F2F or DL)</v>
      </c>
      <c r="C11" s="98">
        <f>'Training Plan-Template'!F20</f>
        <v>0</v>
      </c>
      <c r="D11" s="98">
        <f>'Training Plan-Template'!G20</f>
        <v>5</v>
      </c>
      <c r="E11" s="98">
        <f>'Training Plan-Template'!D20</f>
        <v>30</v>
      </c>
      <c r="F11" s="99" t="str">
        <f>'Training Plan-Template'!U20</f>
        <v>Support the apprentice to complete the 'preparing to prescribe' toolkit, to ensure they are ready to undertake the prescribing course and meet the regulatory eligibility criteria.</v>
      </c>
      <c r="G11" s="99" t="str">
        <f>'Training Plan-Template'!V20</f>
        <v xml:space="preserve">Support the apprentice to undertake their 90 hours of learning in practice in line with the RPS competency framework for all prescribers in a relevant training environment. </v>
      </c>
      <c r="H11" s="100"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98"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8">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98"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98"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98"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98"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8"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8"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8"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8"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8"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8" t="e">
        <f>'Training Plan-Template'!#REF!</f>
        <v>#REF!</v>
      </c>
      <c r="F23" s="58" t="e">
        <f>'Training Plan-Template'!#REF!</f>
        <v>#REF!</v>
      </c>
      <c r="G23" s="58" t="e">
        <f>'Training Plan-Template'!#REF!</f>
        <v>#REF!</v>
      </c>
      <c r="H23" s="59" t="e">
        <f>'Training Plan-Template'!#REF!</f>
        <v>#REF!</v>
      </c>
      <c r="I23" s="3"/>
      <c r="J23" s="3"/>
    </row>
    <row r="24" spans="1:10" ht="45" x14ac:dyDescent="0.25">
      <c r="A24" s="3"/>
      <c r="B24" s="105" t="str">
        <f>'Training Plan-Template'!C22</f>
        <v>HDA Contemporary Issues in Advaced Practice (DL or F2F)</v>
      </c>
      <c r="C24" s="102">
        <f>'Training Plan-Template'!F22</f>
        <v>0</v>
      </c>
      <c r="D24" s="102">
        <f>'Training Plan-Template'!G22</f>
        <v>5</v>
      </c>
      <c r="E24" s="98">
        <f>'Training Plan-Template'!D22</f>
        <v>15</v>
      </c>
      <c r="F24" s="103" t="str">
        <f>'Training Plan-Template'!U22</f>
        <v>To equip students with the opportunity to discuss current socio/economic/political  issues surrounding advanced practice</v>
      </c>
      <c r="G24" s="103" t="str">
        <f>'Training Plan-Template'!V22</f>
        <v>To enable and nurture critical discussion in respect to own clinical practice within the framework of recognised analytical models</v>
      </c>
      <c r="H24" s="104" t="str">
        <f>'Training Plan-Template'!W22</f>
        <v>Maintain an environment enabling students to promote freedom of reasoned expression and critical thinking</v>
      </c>
      <c r="I24" s="3"/>
      <c r="J24" s="3"/>
    </row>
    <row r="25" spans="1:10" ht="30" customHeight="1" x14ac:dyDescent="0.25">
      <c r="A25" s="3"/>
      <c r="B25" s="143" t="e">
        <f>'Training Plan-Template'!#REF!</f>
        <v>#REF!</v>
      </c>
      <c r="C25" s="144"/>
      <c r="D25" s="144"/>
      <c r="E25" s="144"/>
      <c r="F25" s="144"/>
      <c r="G25" s="144"/>
      <c r="H25" s="145"/>
      <c r="I25" s="3"/>
      <c r="J25" s="3"/>
    </row>
    <row r="26" spans="1:10" ht="53.45" customHeight="1" x14ac:dyDescent="0.25">
      <c r="A26" s="3"/>
      <c r="B26" s="97" t="e">
        <f>'Training Plan-Template'!#REF!</f>
        <v>#REF!</v>
      </c>
      <c r="C26" s="98" t="e">
        <f>'Training Plan-Template'!#REF!</f>
        <v>#REF!</v>
      </c>
      <c r="D26" s="98" t="e">
        <f>'Training Plan-Template'!#REF!</f>
        <v>#REF!</v>
      </c>
      <c r="E26" s="98" t="e">
        <f>'Training Plan-Template'!#REF!</f>
        <v>#REF!</v>
      </c>
      <c r="F26" s="99" t="e">
        <f>'Training Plan-Template'!#REF!</f>
        <v>#REF!</v>
      </c>
      <c r="G26" s="99" t="e">
        <f>'Training Plan-Template'!#REF!</f>
        <v>#REF!</v>
      </c>
      <c r="H26" s="100" t="e">
        <f>'Training Plan-Template'!#REF!</f>
        <v>#REF!</v>
      </c>
      <c r="I26" s="3"/>
      <c r="J26" s="3"/>
    </row>
    <row r="27" spans="1:10" ht="53.45" customHeight="1" x14ac:dyDescent="0.25">
      <c r="A27" s="3"/>
      <c r="B27" s="97" t="e">
        <f>'Training Plan-Template'!#REF!</f>
        <v>#REF!</v>
      </c>
      <c r="C27" s="98" t="e">
        <f>'Training Plan-Template'!#REF!</f>
        <v>#REF!</v>
      </c>
      <c r="D27" s="98" t="e">
        <f>'Training Plan-Template'!#REF!</f>
        <v>#REF!</v>
      </c>
      <c r="E27" s="98" t="e">
        <f>'Training Plan-Template'!#REF!</f>
        <v>#REF!</v>
      </c>
      <c r="F27" s="99" t="e">
        <f>'Training Plan-Template'!#REF!</f>
        <v>#REF!</v>
      </c>
      <c r="G27" s="99" t="e">
        <f>'Training Plan-Template'!#REF!</f>
        <v>#REF!</v>
      </c>
      <c r="H27" s="100" t="e">
        <f>'Training Plan-Template'!#REF!</f>
        <v>#REF!</v>
      </c>
      <c r="I27" s="3"/>
      <c r="J27" s="3"/>
    </row>
    <row r="28" spans="1:10" ht="53.45" customHeight="1" x14ac:dyDescent="0.25">
      <c r="A28" s="3"/>
      <c r="B28" s="97" t="e">
        <f>'Training Plan-Template'!#REF!</f>
        <v>#REF!</v>
      </c>
      <c r="C28" s="98" t="e">
        <f>'Training Plan-Template'!#REF!</f>
        <v>#REF!</v>
      </c>
      <c r="D28" s="98" t="e">
        <f>'Training Plan-Template'!#REF!</f>
        <v>#REF!</v>
      </c>
      <c r="E28" s="98" t="e">
        <f>'Training Plan-Template'!#REF!</f>
        <v>#REF!</v>
      </c>
      <c r="F28" s="99" t="e">
        <f>'Training Plan-Template'!#REF!</f>
        <v>#REF!</v>
      </c>
      <c r="G28" s="99" t="e">
        <f>'Training Plan-Template'!#REF!</f>
        <v>#REF!</v>
      </c>
      <c r="H28" s="100" t="e">
        <f>'Training Plan-Template'!#REF!</f>
        <v>#REF!</v>
      </c>
      <c r="I28" s="3"/>
      <c r="J28" s="3"/>
    </row>
    <row r="29" spans="1:10" ht="53.45" customHeight="1" x14ac:dyDescent="0.25">
      <c r="A29" s="3"/>
      <c r="B29" s="97" t="e">
        <f>'Training Plan-Template'!#REF!</f>
        <v>#REF!</v>
      </c>
      <c r="C29" s="98" t="e">
        <f>'Training Plan-Template'!#REF!</f>
        <v>#REF!</v>
      </c>
      <c r="D29" s="98" t="e">
        <f>'Training Plan-Template'!#REF!</f>
        <v>#REF!</v>
      </c>
      <c r="E29" s="98" t="e">
        <f>'Training Plan-Template'!#REF!</f>
        <v>#REF!</v>
      </c>
      <c r="F29" s="99" t="e">
        <f>'Training Plan-Template'!#REF!</f>
        <v>#REF!</v>
      </c>
      <c r="G29" s="99" t="e">
        <f>'Training Plan-Template'!#REF!</f>
        <v>#REF!</v>
      </c>
      <c r="H29" s="100" t="e">
        <f>'Training Plan-Template'!#REF!</f>
        <v>#REF!</v>
      </c>
      <c r="I29" s="3"/>
      <c r="J29" s="3"/>
    </row>
    <row r="30" spans="1:10" ht="53.45" customHeight="1" x14ac:dyDescent="0.25">
      <c r="A30" s="3"/>
      <c r="B30" s="97" t="e">
        <f>'Training Plan-Template'!#REF!</f>
        <v>#REF!</v>
      </c>
      <c r="C30" s="98" t="e">
        <f>'Training Plan-Template'!#REF!</f>
        <v>#REF!</v>
      </c>
      <c r="D30" s="98" t="e">
        <f>'Training Plan-Template'!#REF!</f>
        <v>#REF!</v>
      </c>
      <c r="E30" s="98" t="e">
        <f>'Training Plan-Template'!#REF!</f>
        <v>#REF!</v>
      </c>
      <c r="F30" s="99" t="e">
        <f>'Training Plan-Template'!#REF!</f>
        <v>#REF!</v>
      </c>
      <c r="G30" s="99" t="e">
        <f>'Training Plan-Template'!#REF!</f>
        <v>#REF!</v>
      </c>
      <c r="H30" s="100" t="e">
        <f>'Training Plan-Template'!#REF!</f>
        <v>#REF!</v>
      </c>
      <c r="I30" s="3"/>
      <c r="J30" s="3"/>
    </row>
    <row r="31" spans="1:10" ht="53.45" customHeight="1" x14ac:dyDescent="0.25">
      <c r="A31" s="3"/>
      <c r="B31" s="97" t="e">
        <f>'Training Plan-Template'!#REF!</f>
        <v>#REF!</v>
      </c>
      <c r="C31" s="98" t="e">
        <f>'Training Plan-Template'!#REF!</f>
        <v>#REF!</v>
      </c>
      <c r="D31" s="98" t="e">
        <f>'Training Plan-Template'!#REF!</f>
        <v>#REF!</v>
      </c>
      <c r="E31" s="98" t="e">
        <f>'Training Plan-Template'!#REF!</f>
        <v>#REF!</v>
      </c>
      <c r="F31" s="99" t="e">
        <f>'Training Plan-Template'!#REF!</f>
        <v>#REF!</v>
      </c>
      <c r="G31" s="99" t="e">
        <f>'Training Plan-Template'!#REF!</f>
        <v>#REF!</v>
      </c>
      <c r="H31" s="100" t="e">
        <f>'Training Plan-Template'!#REF!</f>
        <v>#REF!</v>
      </c>
      <c r="I31" s="3"/>
      <c r="J31" s="3"/>
    </row>
    <row r="32" spans="1:10" ht="53.45" customHeight="1" x14ac:dyDescent="0.25">
      <c r="A32" s="3"/>
      <c r="B32" s="97" t="e">
        <f>'Training Plan-Template'!#REF!</f>
        <v>#REF!</v>
      </c>
      <c r="C32" s="98" t="e">
        <f>'Training Plan-Template'!#REF!</f>
        <v>#REF!</v>
      </c>
      <c r="D32" s="98" t="e">
        <f>'Training Plan-Template'!#REF!</f>
        <v>#REF!</v>
      </c>
      <c r="E32" s="98" t="e">
        <f>'Training Plan-Template'!#REF!</f>
        <v>#REF!</v>
      </c>
      <c r="F32" s="99" t="e">
        <f>'Training Plan-Template'!#REF!</f>
        <v>#REF!</v>
      </c>
      <c r="G32" s="99" t="e">
        <f>'Training Plan-Template'!#REF!</f>
        <v>#REF!</v>
      </c>
      <c r="H32" s="100" t="e">
        <f>'Training Plan-Template'!#REF!</f>
        <v>#REF!</v>
      </c>
      <c r="I32" s="3"/>
      <c r="J32" s="3"/>
    </row>
    <row r="33" spans="1:10" x14ac:dyDescent="0.25">
      <c r="A33" s="3"/>
      <c r="B33" s="97" t="e">
        <f>'Training Plan-Template'!#REF!</f>
        <v>#REF!</v>
      </c>
      <c r="C33" s="98" t="e">
        <f>'Training Plan-Template'!#REF!</f>
        <v>#REF!</v>
      </c>
      <c r="D33" s="98" t="e">
        <f>'Training Plan-Template'!#REF!</f>
        <v>#REF!</v>
      </c>
      <c r="E33" s="98" t="e">
        <f>'Training Plan-Template'!#REF!</f>
        <v>#REF!</v>
      </c>
      <c r="F33" s="99" t="e">
        <f>'Training Plan-Template'!#REF!</f>
        <v>#REF!</v>
      </c>
      <c r="G33" s="99" t="e">
        <f>'Training Plan-Template'!#REF!</f>
        <v>#REF!</v>
      </c>
      <c r="H33" s="100" t="e">
        <f>'Training Plan-Template'!#REF!</f>
        <v>#REF!</v>
      </c>
      <c r="I33" s="3"/>
      <c r="J33" s="3"/>
    </row>
    <row r="34" spans="1:10" ht="53.45" customHeight="1" x14ac:dyDescent="0.25">
      <c r="A34" s="3"/>
      <c r="B34" s="97" t="e">
        <f>'Training Plan-Template'!#REF!</f>
        <v>#REF!</v>
      </c>
      <c r="C34" s="98" t="e">
        <f>'Training Plan-Template'!#REF!</f>
        <v>#REF!</v>
      </c>
      <c r="D34" s="98" t="e">
        <f>'Training Plan-Template'!#REF!</f>
        <v>#REF!</v>
      </c>
      <c r="E34" s="98" t="e">
        <f>'Training Plan-Template'!#REF!</f>
        <v>#REF!</v>
      </c>
      <c r="F34" s="99" t="e">
        <f>'Training Plan-Template'!#REF!</f>
        <v>#REF!</v>
      </c>
      <c r="G34" s="99" t="e">
        <f>'Training Plan-Template'!#REF!</f>
        <v>#REF!</v>
      </c>
      <c r="H34" s="100" t="e">
        <f>'Training Plan-Template'!#REF!</f>
        <v>#REF!</v>
      </c>
      <c r="I34" s="3"/>
      <c r="J34" s="3"/>
    </row>
    <row r="35" spans="1:10" ht="72" customHeight="1" x14ac:dyDescent="0.25">
      <c r="A35" s="3"/>
      <c r="B35" s="97" t="str">
        <f>'Training Plan-Template'!C24</f>
        <v>HDA Minor Illness Management (F2F)</v>
      </c>
      <c r="C35" s="98">
        <f>'Training Plan-Template'!E24</f>
        <v>1</v>
      </c>
      <c r="D35" s="98">
        <f>'Training Plan-Template'!G24</f>
        <v>5</v>
      </c>
      <c r="E35" s="98">
        <f>'Training Plan-Template'!D24</f>
        <v>30</v>
      </c>
      <c r="F35" s="99" t="str">
        <f>'Training Plan-Template'!U24</f>
        <v>Offer and support apprentices to develop physical assessment skills in relation to minor illness. Support them to understand that pathophysiology of minor illness.</v>
      </c>
      <c r="G35" s="99" t="str">
        <f>'Training Plan-Template'!V24</f>
        <v>Initially provide opportunities for delivering joint consultations with patients presenting with minor illnesses. Allow more independent practice as competence develops.</v>
      </c>
      <c r="H35" s="100" t="str">
        <f>'Training Plan-Template'!W24</f>
        <v>Help the apprentice in their next progress review to demonstrate how they work on case reports that they could use in their EPA.</v>
      </c>
      <c r="I35" s="3"/>
      <c r="J35" s="3"/>
    </row>
    <row r="36" spans="1:10" ht="66.75" customHeight="1" x14ac:dyDescent="0.25">
      <c r="A36" s="3"/>
      <c r="B36" s="97" t="e">
        <f>'Training Plan-Template'!#REF!</f>
        <v>#REF!</v>
      </c>
      <c r="C36" s="98" t="e">
        <f>'Training Plan-Template'!#REF!</f>
        <v>#REF!</v>
      </c>
      <c r="D36" s="98" t="e">
        <f>'Training Plan-Template'!#REF!</f>
        <v>#REF!</v>
      </c>
      <c r="E36" s="98" t="e">
        <f>'Training Plan-Template'!#REF!</f>
        <v>#REF!</v>
      </c>
      <c r="F36" s="99" t="e">
        <f>'Training Plan-Template'!#REF!</f>
        <v>#REF!</v>
      </c>
      <c r="G36" s="99" t="e">
        <f>'Training Plan-Template'!#REF!</f>
        <v>#REF!</v>
      </c>
      <c r="H36" s="100" t="e">
        <f>'Training Plan-Template'!#REF!</f>
        <v>#REF!</v>
      </c>
      <c r="I36" s="3"/>
      <c r="J36" s="3"/>
    </row>
    <row r="37" spans="1:10" ht="78" customHeight="1" x14ac:dyDescent="0.25">
      <c r="A37" s="3"/>
      <c r="B37" s="97" t="e">
        <f>'Training Plan-Template'!#REF!</f>
        <v>#REF!</v>
      </c>
      <c r="C37" s="98" t="e">
        <f>'Training Plan-Template'!#REF!</f>
        <v>#REF!</v>
      </c>
      <c r="D37" s="98" t="e">
        <f>'Training Plan-Template'!#REF!</f>
        <v>#REF!</v>
      </c>
      <c r="E37" s="98" t="e">
        <f>'Training Plan-Template'!#REF!</f>
        <v>#REF!</v>
      </c>
      <c r="F37" s="99" t="e">
        <f>'Training Plan-Template'!#REF!</f>
        <v>#REF!</v>
      </c>
      <c r="G37" s="99" t="e">
        <f>'Training Plan-Template'!#REF!</f>
        <v>#REF!</v>
      </c>
      <c r="H37" s="100" t="e">
        <f>'Training Plan-Template'!#REF!</f>
        <v>#REF!</v>
      </c>
      <c r="I37" s="3"/>
      <c r="J37" s="3"/>
    </row>
    <row r="38" spans="1:10" ht="53.45" customHeight="1" x14ac:dyDescent="0.25">
      <c r="A38" s="3"/>
      <c r="B38" s="97" t="e">
        <f>'Training Plan-Template'!#REF!</f>
        <v>#REF!</v>
      </c>
      <c r="C38" s="98" t="e">
        <f>'Training Plan-Template'!#REF!</f>
        <v>#REF!</v>
      </c>
      <c r="D38" s="98" t="e">
        <f>'Training Plan-Template'!#REF!</f>
        <v>#REF!</v>
      </c>
      <c r="E38" s="98" t="e">
        <f>'Training Plan-Template'!#REF!</f>
        <v>#REF!</v>
      </c>
      <c r="F38" s="99" t="e">
        <f>'Training Plan-Template'!#REF!</f>
        <v>#REF!</v>
      </c>
      <c r="G38" s="99" t="e">
        <f>'Training Plan-Template'!#REF!</f>
        <v>#REF!</v>
      </c>
      <c r="H38" s="100" t="e">
        <f>'Training Plan-Template'!#REF!</f>
        <v>#REF!</v>
      </c>
      <c r="I38" s="3"/>
      <c r="J38" s="3"/>
    </row>
    <row r="39" spans="1:10" ht="53.45" customHeight="1" x14ac:dyDescent="0.25">
      <c r="A39" s="3"/>
      <c r="B39" s="97" t="e">
        <f>'Training Plan-Template'!#REF!</f>
        <v>#REF!</v>
      </c>
      <c r="C39" s="98" t="e">
        <f>'Training Plan-Template'!#REF!</f>
        <v>#REF!</v>
      </c>
      <c r="D39" s="98" t="e">
        <f>'Training Plan-Template'!#REF!</f>
        <v>#REF!</v>
      </c>
      <c r="E39" s="98" t="e">
        <f>'Training Plan-Template'!#REF!</f>
        <v>#REF!</v>
      </c>
      <c r="F39" s="99" t="e">
        <f>'Training Plan-Template'!#REF!</f>
        <v>#REF!</v>
      </c>
      <c r="G39" s="99" t="e">
        <f>'Training Plan-Template'!#REF!</f>
        <v>#REF!</v>
      </c>
      <c r="H39" s="100" t="e">
        <f>'Training Plan-Template'!#REF!</f>
        <v>#REF!</v>
      </c>
      <c r="I39" s="3"/>
      <c r="J39" s="3"/>
    </row>
    <row r="40" spans="1:10" ht="97.5" customHeight="1" x14ac:dyDescent="0.25">
      <c r="A40" s="3"/>
      <c r="B40" s="97" t="e">
        <f>'Training Plan-Template'!#REF!</f>
        <v>#REF!</v>
      </c>
      <c r="C40" s="98" t="e">
        <f>'Training Plan-Template'!#REF!</f>
        <v>#REF!</v>
      </c>
      <c r="D40" s="98" t="e">
        <f>'Training Plan-Template'!#REF!</f>
        <v>#REF!</v>
      </c>
      <c r="E40" s="98" t="e">
        <f>'Training Plan-Template'!#REF!</f>
        <v>#REF!</v>
      </c>
      <c r="F40" s="99" t="e">
        <f>'Training Plan-Template'!#REF!</f>
        <v>#REF!</v>
      </c>
      <c r="G40" s="99" t="e">
        <f>'Training Plan-Template'!#REF!</f>
        <v>#REF!</v>
      </c>
      <c r="H40" s="100" t="e">
        <f>'Training Plan-Template'!#REF!</f>
        <v>#REF!</v>
      </c>
      <c r="I40" s="3"/>
      <c r="J40" s="3"/>
    </row>
    <row r="41" spans="1:10" ht="73.5" customHeight="1" x14ac:dyDescent="0.25">
      <c r="A41" s="3"/>
      <c r="B41" s="97" t="e">
        <f>'Training Plan-Template'!#REF!</f>
        <v>#REF!</v>
      </c>
      <c r="C41" s="98" t="e">
        <f>'Training Plan-Template'!#REF!</f>
        <v>#REF!</v>
      </c>
      <c r="D41" s="98" t="e">
        <f>'Training Plan-Template'!#REF!</f>
        <v>#REF!</v>
      </c>
      <c r="E41" s="98" t="e">
        <f>'Training Plan-Template'!#REF!</f>
        <v>#REF!</v>
      </c>
      <c r="F41" s="99" t="e">
        <f>'Training Plan-Template'!#REF!</f>
        <v>#REF!</v>
      </c>
      <c r="G41" s="99" t="e">
        <f>'Training Plan-Template'!#REF!</f>
        <v>#REF!</v>
      </c>
      <c r="H41" s="100" t="e">
        <f>'Training Plan-Template'!#REF!</f>
        <v>#REF!</v>
      </c>
      <c r="I41" s="3"/>
      <c r="J41" s="3"/>
    </row>
    <row r="42" spans="1:10" x14ac:dyDescent="0.25">
      <c r="A42" s="3"/>
      <c r="B42" s="97" t="e">
        <f>'Training Plan-Template'!#REF!</f>
        <v>#REF!</v>
      </c>
      <c r="C42" s="98" t="e">
        <f>'Training Plan-Template'!#REF!</f>
        <v>#REF!</v>
      </c>
      <c r="D42" s="98" t="e">
        <f>'Training Plan-Template'!#REF!</f>
        <v>#REF!</v>
      </c>
      <c r="E42" s="98" t="e">
        <f>'Training Plan-Template'!#REF!</f>
        <v>#REF!</v>
      </c>
      <c r="F42" s="99" t="e">
        <f>'Training Plan-Template'!#REF!</f>
        <v>#REF!</v>
      </c>
      <c r="G42" s="99" t="e">
        <f>'Training Plan-Template'!#REF!</f>
        <v>#REF!</v>
      </c>
      <c r="H42" s="100" t="e">
        <f>'Training Plan-Template'!#REF!</f>
        <v>#REF!</v>
      </c>
      <c r="I42" s="3"/>
      <c r="J42" s="3"/>
    </row>
    <row r="43" spans="1:10" ht="53.45" customHeight="1" x14ac:dyDescent="0.25">
      <c r="A43" s="3"/>
      <c r="B43" s="97" t="e">
        <f>'Training Plan-Template'!#REF!</f>
        <v>#REF!</v>
      </c>
      <c r="C43" s="98" t="e">
        <f>'Training Plan-Template'!#REF!</f>
        <v>#REF!</v>
      </c>
      <c r="D43" s="98" t="e">
        <f>'Training Plan-Template'!#REF!</f>
        <v>#REF!</v>
      </c>
      <c r="E43" s="98" t="e">
        <f>'Training Plan-Template'!#REF!</f>
        <v>#REF!</v>
      </c>
      <c r="F43" s="99" t="e">
        <f>'Training Plan-Template'!#REF!</f>
        <v>#REF!</v>
      </c>
      <c r="G43" s="99" t="e">
        <f>'Training Plan-Template'!#REF!</f>
        <v>#REF!</v>
      </c>
      <c r="H43" s="100" t="e">
        <f>'Training Plan-Template'!#REF!</f>
        <v>#REF!</v>
      </c>
      <c r="I43" s="3"/>
      <c r="J43" s="3"/>
    </row>
    <row r="44" spans="1:10" x14ac:dyDescent="0.25">
      <c r="A44" s="3"/>
      <c r="B44" s="97" t="e">
        <f>'Training Plan-Template'!#REF!</f>
        <v>#REF!</v>
      </c>
      <c r="C44" s="98" t="e">
        <f>'Training Plan-Template'!#REF!</f>
        <v>#REF!</v>
      </c>
      <c r="D44" s="98" t="e">
        <f>'Training Plan-Template'!#REF!</f>
        <v>#REF!</v>
      </c>
      <c r="E44" s="98" t="e">
        <f>'Training Plan-Template'!#REF!</f>
        <v>#REF!</v>
      </c>
      <c r="F44" s="99" t="e">
        <f>'Training Plan-Template'!#REF!</f>
        <v>#REF!</v>
      </c>
      <c r="G44" s="99" t="e">
        <f>'Training Plan-Template'!#REF!</f>
        <v>#REF!</v>
      </c>
      <c r="H44" s="100" t="e">
        <f>'Training Plan-Template'!#REF!</f>
        <v>#REF!</v>
      </c>
      <c r="I44" s="3"/>
      <c r="J44" s="3"/>
    </row>
    <row r="45" spans="1:10" x14ac:dyDescent="0.25">
      <c r="A45" s="3"/>
      <c r="B45" s="97" t="e">
        <f>'Training Plan-Template'!#REF!</f>
        <v>#REF!</v>
      </c>
      <c r="C45" s="98" t="e">
        <f>'Training Plan-Template'!#REF!</f>
        <v>#REF!</v>
      </c>
      <c r="D45" s="98" t="e">
        <f>'Training Plan-Template'!#REF!</f>
        <v>#REF!</v>
      </c>
      <c r="E45" s="98" t="e">
        <f>'Training Plan-Template'!#REF!</f>
        <v>#REF!</v>
      </c>
      <c r="F45" s="99" t="e">
        <f>'Training Plan-Template'!#REF!</f>
        <v>#REF!</v>
      </c>
      <c r="G45" s="99" t="e">
        <f>'Training Plan-Template'!#REF!</f>
        <v>#REF!</v>
      </c>
      <c r="H45" s="100" t="e">
        <f>'Training Plan-Template'!#REF!</f>
        <v>#REF!</v>
      </c>
      <c r="I45" s="3"/>
      <c r="J45" s="3"/>
    </row>
    <row r="46" spans="1:10" x14ac:dyDescent="0.25">
      <c r="A46" s="3"/>
      <c r="B46" s="97" t="e">
        <f>'Training Plan-Template'!#REF!</f>
        <v>#REF!</v>
      </c>
      <c r="C46" s="98" t="e">
        <f>'Training Plan-Template'!#REF!</f>
        <v>#REF!</v>
      </c>
      <c r="D46" s="98" t="e">
        <f>'Training Plan-Template'!#REF!</f>
        <v>#REF!</v>
      </c>
      <c r="E46" s="98" t="e">
        <f>'Training Plan-Template'!#REF!</f>
        <v>#REF!</v>
      </c>
      <c r="F46" s="99" t="e">
        <f>'Training Plan-Template'!#REF!</f>
        <v>#REF!</v>
      </c>
      <c r="G46" s="99" t="e">
        <f>'Training Plan-Template'!#REF!</f>
        <v>#REF!</v>
      </c>
      <c r="H46" s="100" t="e">
        <f>'Training Plan-Template'!#REF!</f>
        <v>#REF!</v>
      </c>
      <c r="I46" s="3"/>
      <c r="J46" s="3"/>
    </row>
    <row r="47" spans="1:10" x14ac:dyDescent="0.25">
      <c r="A47" s="3"/>
      <c r="B47" s="97" t="e">
        <f>'Training Plan-Template'!#REF!</f>
        <v>#REF!</v>
      </c>
      <c r="C47" s="98" t="e">
        <f>'Training Plan-Template'!#REF!</f>
        <v>#REF!</v>
      </c>
      <c r="D47" s="98" t="e">
        <f>'Training Plan-Template'!#REF!</f>
        <v>#REF!</v>
      </c>
      <c r="E47" s="98" t="e">
        <f>'Training Plan-Template'!#REF!</f>
        <v>#REF!</v>
      </c>
      <c r="F47" s="99" t="e">
        <f>'Training Plan-Template'!#REF!</f>
        <v>#REF!</v>
      </c>
      <c r="G47" s="99" t="e">
        <f>'Training Plan-Template'!#REF!</f>
        <v>#REF!</v>
      </c>
      <c r="H47" s="100" t="e">
        <f>'Training Plan-Template'!#REF!</f>
        <v>#REF!</v>
      </c>
      <c r="I47" s="3"/>
      <c r="J47" s="3"/>
    </row>
    <row r="48" spans="1:10" x14ac:dyDescent="0.25">
      <c r="A48" s="3"/>
      <c r="B48" s="97" t="e">
        <f>'Training Plan-Template'!#REF!</f>
        <v>#REF!</v>
      </c>
      <c r="C48" s="98" t="e">
        <f>'Training Plan-Template'!#REF!</f>
        <v>#REF!</v>
      </c>
      <c r="D48" s="98" t="e">
        <f>'Training Plan-Template'!#REF!</f>
        <v>#REF!</v>
      </c>
      <c r="E48" s="98" t="e">
        <f>'Training Plan-Template'!#REF!</f>
        <v>#REF!</v>
      </c>
      <c r="F48" s="99" t="e">
        <f>'Training Plan-Template'!#REF!</f>
        <v>#REF!</v>
      </c>
      <c r="G48" s="99" t="e">
        <f>'Training Plan-Template'!#REF!</f>
        <v>#REF!</v>
      </c>
      <c r="H48" s="100" t="e">
        <f>'Training Plan-Template'!#REF!</f>
        <v>#REF!</v>
      </c>
      <c r="I48" s="3"/>
      <c r="J48" s="3"/>
    </row>
    <row r="49" spans="1:10" x14ac:dyDescent="0.25">
      <c r="A49" s="3"/>
      <c r="B49" s="97" t="e">
        <f>'Training Plan-Template'!#REF!</f>
        <v>#REF!</v>
      </c>
      <c r="C49" s="98" t="e">
        <f>'Training Plan-Template'!#REF!</f>
        <v>#REF!</v>
      </c>
      <c r="D49" s="98" t="e">
        <f>'Training Plan-Template'!#REF!</f>
        <v>#REF!</v>
      </c>
      <c r="E49" s="98" t="e">
        <f>'Training Plan-Template'!#REF!</f>
        <v>#REF!</v>
      </c>
      <c r="F49" s="99" t="e">
        <f>'Training Plan-Template'!#REF!</f>
        <v>#REF!</v>
      </c>
      <c r="G49" s="99" t="e">
        <f>'Training Plan-Template'!#REF!</f>
        <v>#REF!</v>
      </c>
      <c r="H49" s="100" t="e">
        <f>'Training Plan-Template'!#REF!</f>
        <v>#REF!</v>
      </c>
      <c r="I49" s="3"/>
      <c r="J49" s="3"/>
    </row>
    <row r="50" spans="1:10" x14ac:dyDescent="0.25">
      <c r="A50" s="3"/>
      <c r="B50" s="97" t="e">
        <f>'Training Plan-Template'!#REF!</f>
        <v>#REF!</v>
      </c>
      <c r="C50" s="98" t="e">
        <f>'Training Plan-Template'!#REF!</f>
        <v>#REF!</v>
      </c>
      <c r="D50" s="98" t="e">
        <f>'Training Plan-Template'!#REF!</f>
        <v>#REF!</v>
      </c>
      <c r="E50" s="98" t="e">
        <f>'Training Plan-Template'!#REF!</f>
        <v>#REF!</v>
      </c>
      <c r="F50" s="99" t="e">
        <f>'Training Plan-Template'!#REF!</f>
        <v>#REF!</v>
      </c>
      <c r="G50" s="99" t="e">
        <f>'Training Plan-Template'!#REF!</f>
        <v>#REF!</v>
      </c>
      <c r="H50" s="100" t="e">
        <f>'Training Plan-Template'!#REF!</f>
        <v>#REF!</v>
      </c>
      <c r="I50" s="3"/>
      <c r="J50" s="3"/>
    </row>
    <row r="51" spans="1:10" x14ac:dyDescent="0.25">
      <c r="A51" s="3"/>
      <c r="B51" s="110" t="e">
        <f>'Training Plan-Template'!#REF!</f>
        <v>#REF!</v>
      </c>
      <c r="C51" s="111" t="e">
        <f>'Training Plan-Template'!#REF!</f>
        <v>#REF!</v>
      </c>
      <c r="D51" s="111" t="e">
        <f>'Training Plan-Template'!#REF!</f>
        <v>#REF!</v>
      </c>
      <c r="E51" s="111" t="e">
        <f>'Training Plan-Template'!#REF!</f>
        <v>#REF!</v>
      </c>
      <c r="F51" s="112" t="e">
        <f>'Training Plan-Template'!#REF!</f>
        <v>#REF!</v>
      </c>
      <c r="G51" s="112" t="e">
        <f>'Training Plan-Template'!#REF!</f>
        <v>#REF!</v>
      </c>
      <c r="H51" s="113" t="e">
        <f>'Training Plan-Template'!#REF!</f>
        <v>#REF!</v>
      </c>
      <c r="I51" s="3"/>
      <c r="J51" s="3"/>
    </row>
    <row r="52" spans="1:10" x14ac:dyDescent="0.25">
      <c r="A52" s="3"/>
      <c r="B52" s="106"/>
      <c r="C52" s="107"/>
      <c r="D52" s="107"/>
      <c r="E52" s="107"/>
      <c r="F52" s="108"/>
      <c r="G52" s="108"/>
      <c r="H52" s="109"/>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