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04"/>
  <workbookPr hidePivotFieldList="1"/>
  <mc:AlternateContent xmlns:mc="http://schemas.openxmlformats.org/markup-compatibility/2006">
    <mc:Choice Requires="x15">
      <x15ac:absPath xmlns:x15ac="http://schemas.microsoft.com/office/spreadsheetml/2010/11/ac" url="https://sheffieldhallam.sharepoint.com/teams/T000089/Shared Documents/WBL Teaching, Delivery and Assessment/Training Plans - Access TEMPLATES here -22-23 Phase 1/"/>
    </mc:Choice>
  </mc:AlternateContent>
  <xr:revisionPtr revIDLastSave="558" documentId="8_{EDFD16E9-5301-44CF-951E-6EC5C972939F}" xr6:coauthVersionLast="47" xr6:coauthVersionMax="47" xr10:uidLastSave="{7CD5F520-A1A8-4C5D-8F0D-38ACB716149C}"/>
  <bookViews>
    <workbookView xWindow="28680" yWindow="-120" windowWidth="29040" windowHeight="15225"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chart'!$B$1:$J$40</definedName>
    <definedName name="_xlnm.Print_Area" localSheetId="2">'Employer Plan on a Page'!$A$1:$H$18</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2" l="1"/>
  <c r="B2" i="14"/>
  <c r="B6" i="14"/>
  <c r="C6" i="14"/>
  <c r="D6" i="14"/>
  <c r="E6" i="14"/>
  <c r="F6" i="14"/>
  <c r="G6" i="14"/>
  <c r="B8" i="14"/>
  <c r="C8" i="14"/>
  <c r="D8" i="14"/>
  <c r="E8" i="14"/>
  <c r="F8" i="14"/>
  <c r="G8" i="14"/>
  <c r="B9" i="14"/>
  <c r="C9" i="14"/>
  <c r="D9" i="14"/>
  <c r="E9" i="14"/>
  <c r="F9" i="14"/>
  <c r="G9" i="14"/>
  <c r="I22" i="12"/>
  <c r="I25" i="12"/>
  <c r="I24" i="12"/>
  <c r="I23" i="12"/>
  <c r="I19" i="12"/>
  <c r="I18" i="12"/>
  <c r="I16" i="12"/>
  <c r="J26" i="12"/>
  <c r="K26" i="12"/>
  <c r="L26" i="12"/>
  <c r="M26" i="12"/>
  <c r="N26" i="12"/>
  <c r="O26" i="12"/>
  <c r="P26" i="12"/>
  <c r="Q26" i="12"/>
  <c r="R26" i="12"/>
  <c r="B1" i="14"/>
  <c r="F1" i="10"/>
  <c r="G17" i="14"/>
  <c r="F17" i="14"/>
  <c r="E17" i="14"/>
  <c r="G16" i="14"/>
  <c r="F16" i="14"/>
  <c r="E16" i="14"/>
  <c r="D17" i="14"/>
  <c r="C17" i="14"/>
  <c r="B17" i="14"/>
  <c r="C16" i="14"/>
  <c r="D16" i="14"/>
  <c r="B14" i="14"/>
  <c r="B12" i="14"/>
  <c r="B13" i="14"/>
  <c r="G11" i="14"/>
  <c r="F11" i="14"/>
  <c r="E11" i="14"/>
  <c r="C12" i="14"/>
  <c r="D12" i="14"/>
  <c r="C13" i="14"/>
  <c r="D13" i="14"/>
  <c r="C14" i="14"/>
  <c r="D14" i="14"/>
  <c r="D11" i="14"/>
  <c r="C11" i="14"/>
  <c r="B11" i="14"/>
  <c r="E12" i="14"/>
  <c r="F12" i="14"/>
  <c r="G12" i="14"/>
  <c r="E13" i="14"/>
  <c r="F13" i="14"/>
  <c r="G13" i="14"/>
  <c r="E14" i="14"/>
  <c r="F14" i="14"/>
  <c r="G14" i="14"/>
  <c r="E7" i="14"/>
  <c r="F7" i="14"/>
  <c r="G7" i="14"/>
  <c r="G5" i="14"/>
  <c r="F5" i="14"/>
  <c r="H26" i="12"/>
  <c r="C7" i="14"/>
  <c r="D7" i="14"/>
  <c r="D5" i="14"/>
  <c r="C5" i="14"/>
  <c r="E5" i="14"/>
  <c r="B7" i="14"/>
  <c r="B16" i="14"/>
  <c r="B5" i="14"/>
  <c r="L7" i="10"/>
  <c r="L6" i="10"/>
  <c r="L5" i="10"/>
  <c r="L3" i="10"/>
  <c r="L4" i="10"/>
  <c r="L2" i="10"/>
  <c r="I20" i="12" l="1"/>
  <c r="S16" i="12"/>
  <c r="T16" i="12"/>
  <c r="T20" i="12"/>
  <c r="I26" i="12" l="1"/>
  <c r="I11" i="12" s="1"/>
  <c r="S20" i="12"/>
  <c r="T26" i="12"/>
  <c r="S26" i="12"/>
  <c r="F4" i="10" l="1"/>
  <c r="F8" i="10" l="1"/>
  <c r="M2" i="10" s="1"/>
  <c r="F9" i="10"/>
  <c r="M3" i="10" s="1"/>
  <c r="F10" i="10"/>
  <c r="M4" i="10" s="1"/>
  <c r="I8" i="10" l="1"/>
  <c r="M5" i="10" s="1"/>
  <c r="I9" i="10"/>
  <c r="M6" i="10" s="1"/>
  <c r="I10" i="10"/>
  <c r="M7" i="10" s="1"/>
  <c r="F5" i="10"/>
  <c r="F6" i="10" s="1"/>
</calcChain>
</file>

<file path=xl/sharedStrings.xml><?xml version="1.0" encoding="utf-8"?>
<sst xmlns="http://schemas.openxmlformats.org/spreadsheetml/2006/main" count="153" uniqueCount="139">
  <si>
    <t>Apprentideship Training Plan for:</t>
  </si>
  <si>
    <t>Senior Leader</t>
  </si>
  <si>
    <t>https://www.instituteforapprenticeships.org/apprenticeship-standards/senior-leader-v1-1</t>
  </si>
  <si>
    <t>https://www.instituteforapprenticeships.org/media/5815/st0480_senior_leader_l7_ap-for-publication_20012021.pdf</t>
  </si>
  <si>
    <t>Level of Delivery and EPA</t>
  </si>
  <si>
    <t>Colour coding key for Mapping Modules to the KSBs</t>
  </si>
  <si>
    <t>Mandatory Components:</t>
  </si>
  <si>
    <t>No mandated award - Award is not funded and exists outside the 20% Off The Job Training</t>
  </si>
  <si>
    <t>Strong Direct Relationship</t>
  </si>
  <si>
    <t>Definite but lesser focus</t>
  </si>
  <si>
    <t>Apprentices will attend the programme on a block-study basis throughout the year. Teaching will be face-to-face or online live teaching, with workplace learning supported with online anytime access learning materials. Duration 24 mopnths on programe and typically 6 mpnths for End Point Assessment.
The end-point assessment is the final stage of the apprenticeship and confirms the employee meets the apprenticeship standard.The Senior Leader apprenticeship is an accelerated development programme designed for leaders who have senior management responsibilities and those who have been identified by their organisations as talented, and who will be moving into a senior leadership role in the near future.
The programme has been developed to deliver the nationally recognised Level 7 Senior Leader apprenticeship standard. Participants will gain a Postgraduate Diploma in Senior Leadership with the option to top up to an MBA at Sheffield Hallam.</t>
  </si>
  <si>
    <t>Relevant but more contextual learning</t>
  </si>
  <si>
    <t>Duration of practical programme (months)</t>
  </si>
  <si>
    <t xml:space="preserve">BESE OPS CHECK:  </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</si>
  <si>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</si>
  <si>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</si>
  <si>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</si>
  <si>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</si>
  <si>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</si>
  <si>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</si>
  <si>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</si>
  <si>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</si>
  <si>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</si>
  <si>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</si>
  <si>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</si>
  <si>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</si>
  <si>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</si>
  <si>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</si>
  <si>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</si>
  <si>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</si>
  <si>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</si>
  <si>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t>
  </si>
  <si>
    <t>Spare Column</t>
  </si>
  <si>
    <t>Work Based Project / Applied Learning in Workplace 
- to meet Module Assessment</t>
  </si>
  <si>
    <t>Time during working day to focus on assessment preparation (including Peer groups)</t>
  </si>
  <si>
    <t>Employer-led Training activities (including experiential and project based learning)</t>
  </si>
  <si>
    <r>
      <rPr>
        <b/>
        <sz val="11"/>
        <color theme="1"/>
        <rFont val="Calibri"/>
        <family val="2"/>
        <scheme val="minor"/>
      </rPr>
      <t>Employer-Led Training Plan</t>
    </r>
    <r>
      <rPr>
        <sz val="11"/>
        <color theme="1"/>
        <rFont val="Calibri"/>
        <family val="2"/>
        <scheme val="minor"/>
      </rPr>
      <t xml:space="preserve"> (including requirements for Gateway and/or EPA)
Before, during, after this module, what are the minimum commitment from employer in this Training Plan to meet the WBL Asessment  of the module and progress beyond towards EPA
What do we expect the employer to do to support a KSB-integrated curriculum and its asesment?
Take into account the variation in employer size and type
</t>
    </r>
  </si>
  <si>
    <t>K1: How to shape organisational mission, culture and values.</t>
  </si>
  <si>
    <t>K2: Organisation structures; business modelling; diversity; global and horizon scanning perspectives; governance and accountability; technological and policy implications.</t>
  </si>
  <si>
    <t>K3: New market strategies, changing customer demands and trend analysis.</t>
  </si>
  <si>
    <t>K4: Innovation; the impact of disruptive technologies (mechanisms that challenge traditional business methods and practices); drivers of change and new ways of working across infrastructure, processes, people and culture and sustainability.</t>
  </si>
  <si>
    <t>K5: Systems thinking, knowledge/data management, research methodologies and programme management.</t>
  </si>
  <si>
    <t>K6: Ethics and values-based leadership theories and principles.</t>
  </si>
  <si>
    <t>K7: Competitive strategies and entrepreneurialism, approaches to effective decision making, 
and the use of big data and insight to implement and manage change.</t>
  </si>
  <si>
    <t>K8: Financial strategies, for example scenarios, modelling and identifying trends, application of economic theory to decision-making, and how to evaluate financial and nonfinancial information.</t>
  </si>
  <si>
    <t>K9: Financial governance and legal requirements, and procurement strategies.</t>
  </si>
  <si>
    <t>K10: Organisational/team dynamics and how to build engagement and develop high performance, agile and collaborative cultures.</t>
  </si>
  <si>
    <t>K11: Approaches to strategic workforce planning, for example, talent management, learning organisations, group work, workforce design, succession planning, diversity and inclusion.</t>
  </si>
  <si>
    <t>K12: Influencing and negotiating strategies both upwards and outwards.</t>
  </si>
  <si>
    <t>K13: The external social and political environment and use of diplomacy with diverse groups of internal and external stakeholders.</t>
  </si>
  <si>
    <t>K14: Working with board and other company leadership structures.</t>
  </si>
  <si>
    <t>K15: Brand and reputation management.</t>
  </si>
  <si>
    <t>K16: Working with corporate leadership structures, for example, the markets it operates in, roles and responsibilities, who its stakeholders are and what they require from the organisation and the sustainability agenda.</t>
  </si>
  <si>
    <t>K17: Crisis and risk management strategies.</t>
  </si>
  <si>
    <t>K18: Coaching and mentoring techniques.</t>
  </si>
  <si>
    <t>K19: Approaches to developing a Corporate Social Responsibility programme.</t>
  </si>
  <si>
    <t>K20: The organisation’s developing communications strategy and its link to their area of responsibility.</t>
  </si>
  <si>
    <t>S1: Use horizon scanning and conceptualisation to deliver high performance strategies focusing on growth/sustainable outcomes.</t>
  </si>
  <si>
    <t>S2: Set strategic direction and gain support for it from key stakeholders.</t>
  </si>
  <si>
    <t>S3: Undertake research, and critically analyse and integrate complex information.</t>
  </si>
  <si>
    <t>S4: Lead change in their area of responsibility, create an environment for innovation and creativity, 
establishing the value of ideas and change initiatives and 
driving continuous improvement.</t>
  </si>
  <si>
    <t>S5: Lead and respond in a crisis situation using risk management techniques.</t>
  </si>
  <si>
    <r>
      <t xml:space="preserve">S6: Act as a Sponsor/Ambassador, championing projects and transformation of services across organisational boundaries. </t>
    </r>
    <r>
      <rPr>
        <sz val="14"/>
        <color rgb="FFFF0000"/>
        <rFont val="Calibri"/>
        <family val="2"/>
        <scheme val="minor"/>
      </rPr>
      <t>such as those impacted by sustainability
 and the UK Net Carbon Zero by 2050 target.</t>
    </r>
  </si>
  <si>
    <t>S7: Challenge strategies and operations in terms of ethics, responsibility, sustainability, resource allocation and business continuity/risk management.</t>
  </si>
  <si>
    <t>S8: Apply principles relating to Corporate Social Responsibility, Governance and Regulatory compliance.</t>
  </si>
  <si>
    <t>S9: Drive a culture of resilience and support development of new enterprise and opportunities.</t>
  </si>
  <si>
    <t>S10: Oversee development and monitoring of financial strategies and setting of organisational budgets based on Key Performance Indicators (KPIs), and challenge financial assumptions underpinning strategies.</t>
  </si>
  <si>
    <t>S11: Uses financial data to allocate resources.</t>
  </si>
  <si>
    <t>S12: Oversee procurement, supply chain management and contracts.</t>
  </si>
  <si>
    <r>
      <t>S13: Use personal presence and "storytelling" to articulate and translate vision into operational strategies, demonstrating clarity in thinking.</t>
    </r>
    <r>
      <rPr>
        <sz val="14"/>
        <color rgb="FFFF0000"/>
        <rFont val="Calibri"/>
        <family val="2"/>
        <scheme val="minor"/>
      </rPr>
      <t xml:space="preserve"> such as sustainable approaches</t>
    </r>
  </si>
  <si>
    <t>S14: Create an inclusive culture, encouraging diversity and difference and promoting wellbeing.</t>
  </si>
  <si>
    <t>S15: Give and receive feedback at all levels, building confidence and developing trust, and enable people to take risks and challenge where appropriate.</t>
  </si>
  <si>
    <t>S16: Enable an open culture and high-performance working environment and set goals and accountabilities for teams and individuals in their area.</t>
  </si>
  <si>
    <t>S17: Lead and influence people, building constructive working relationships across teams, using matrix management where required.</t>
  </si>
  <si>
    <t>S18: Optimise skills of the workforce, balancing people and technical skills and encouraging continual development.</t>
  </si>
  <si>
    <t>S19: Manage relationships across multiple and diverse stakeholders.</t>
  </si>
  <si>
    <t>S20: Lead within their area of control/authority, influencing both upwards and outwards,
 negotiating and using advocacy skills to build reputation and effective collaboration.</t>
  </si>
  <si>
    <t>S21: Shape and manage the communications strategy for their area of responsibility.</t>
  </si>
  <si>
    <t>B1: Work collaboratively enabling empowerment and delegation.</t>
  </si>
  <si>
    <t>B2: Take personal accountability aligned to clear values.</t>
  </si>
  <si>
    <t>B3: Curious and innovative - exploring areas of ambiguity and complexity and finding creative solutions.</t>
  </si>
  <si>
    <t>B4: Value difference and champion diversity.</t>
  </si>
  <si>
    <t>B5: Seek continuous professional development opportunities for self and wider team.</t>
  </si>
  <si>
    <t>BEFORE</t>
  </si>
  <si>
    <t>DURING</t>
  </si>
  <si>
    <t>AFTER</t>
  </si>
  <si>
    <t>Postgradaute Certificate</t>
  </si>
  <si>
    <t>Developing Senior Leader Professional Practice</t>
  </si>
  <si>
    <t>Facilitate a meeting with the apprentice and their workplace mentor to ensure all parties are aware of the Senior Leader Apprenticeship standard, the course and their role to support the apprentice. 
Offer insight into the leadership approaches and styles in evidence with the organisation and access to any information about the leadership development opportunities available to all staff groups within the organisation.</t>
  </si>
  <si>
    <t>Support the apprentice to complete the starting point exercise and review their initial skills can.
Support the apprentice to access leadership development resources and diagnostics within the organisation. Enable the apprentice to receive feedback on their leadership approach and potential development areas.</t>
  </si>
  <si>
    <t xml:space="preserve">Use the Apprenticeship Progress Review to develop further targets through activities focussed on continuous development of KSB’s mapped to the module and any additional development areas arising from their learning on the module and feedback of their leadership approach. </t>
  </si>
  <si>
    <t>Peer Group Coaching Training</t>
  </si>
  <si>
    <t>NA</t>
  </si>
  <si>
    <t>Strategy &amp; Innovation</t>
  </si>
  <si>
    <t>Support the apprentice to access your organisation's documentation (for example but not limited to: CSR report/policy, financial statements, annual report etc.,), check with your apprentice what is most relevant and how you can support them to obtain it. In addition, discussions with the apprentice to offer insights and access to materials and processes used in your organisation’s key activities.</t>
  </si>
  <si>
    <t>Assist in the apprentice’s access to information related to key documents and procedures being explored during module coursework.  Check with your apprentice what is most relevant and how you can support.</t>
  </si>
  <si>
    <t>Use the Apprenticeship Progress Review to develop further targets through activities focussed on a deeper understanding of the organisation and its strategy.</t>
  </si>
  <si>
    <t>Business Operations Improvement</t>
  </si>
  <si>
    <t xml:space="preserve">Support the apprentice to explore the areas asked to consider about your organisation as part of their pre-work including current business improvement projects being undertaken and planned. </t>
  </si>
  <si>
    <t>Support the apprentice to engage with relevant organisational stakeholders and organisational information required to successfully explore the assessment tasks of the module.
Provide informal feedback to the apprentice in relation to their work and outcomes.</t>
  </si>
  <si>
    <t>Use the Apprenticeship Progress Review to develop further targets through activities focussed on business operations improvement.</t>
  </si>
  <si>
    <t>People &amp; Culture</t>
  </si>
  <si>
    <t>Help the apprentice to access your organisation's documentation in respect of corporate values and equality, diversity and inclusion.</t>
  </si>
  <si>
    <t>Facilitate meetings with senior management to discuss company policies and implementation around employee development.</t>
  </si>
  <si>
    <t>Use the Apprenticeship Progress Review to develop further targets through activities focussed on improving organisational culture and employee development.</t>
  </si>
  <si>
    <t>Postgraduate Diploma</t>
  </si>
  <si>
    <t>Leading Strategic Work-Based Proposals
(reduced tome on assessment prep, as part of this module falls after EPA and is not funded)</t>
  </si>
  <si>
    <t>Support the Apprentice to critically consider operational policies and procedures within their area of responsibility with a view to identifying areas requiring review and improvement</t>
  </si>
  <si>
    <t xml:space="preserve">Support the apprentice to engage with relevant organisational stakeholders and organisational information as they develop their understanding of developing plans for the Strategic Business Proposal project.   </t>
  </si>
  <si>
    <t>Use the apprenticeship review process to continue to apply their learning through critically engaging with projects to support organisational strategy</t>
  </si>
  <si>
    <t>Change &amp; Employee Engagement</t>
  </si>
  <si>
    <t>Explain to the apprentice your corporate approach (if you have one) to managing change and engaging employees in change initiatives. Help the apprentice access your organisation’s documentation and any policies that may be of benefit.
Meet with the apprentice and discuss your own views on change and employee engagement. 
Identify a potential suitable change project (with a people dimension) for the apprentice to work on during the module.</t>
  </si>
  <si>
    <t>Authorise the apprentice to lead the change project and make this ‘internal change agent’ role clear to key stakeholders (in particular, Finance and HR teams) who may need to provide time and resource to support the apprentice. 
Oversee, or provide a stakeholder who is able to oversee, the apprentice’s work on the change project.  Facilitate meetings, access to documents and such like to enable the apprentice to successfully undertake the project. 
Provide informal feedback to the apprentice in relation to their work and outcomes.</t>
  </si>
  <si>
    <t>Use the Apprenticeship Progress Review to develop further targets through activities focussed on change and employee engagement.
Use the discussions and outcomes of the apprentice’s work to explore how your organisation can improve its approach to benefits-driven change.</t>
  </si>
  <si>
    <t>Marketing &amp; Communications</t>
  </si>
  <si>
    <t>Offer insight and access to information which will later help your apprentice to produce a marketing environmental analysis, a detailed overview of the current situation of your organisation.</t>
  </si>
  <si>
    <t>Facilitate meetings with internal stakeholders and/or external suppliers who manage the marketing communications, brand, and reputation management of the organisation, as explored during module coursework. 
Check with your apprentice what is most relevant and how you can support.</t>
  </si>
  <si>
    <t xml:space="preserve">Use the Apprenticeship Progress Review to develop further targets through activities focussed on managing the brand and reputation of the organisation. </t>
  </si>
  <si>
    <t>Leading for a Sustainable Future</t>
  </si>
  <si>
    <t>Explain to the Apprentice your organisation’s thinking in relation to new market strategies and potential enablers including new technology and new ways of organising.
Arrange for the apprentice to meet with a range of senior people to discuss the above.</t>
  </si>
  <si>
    <t xml:space="preserve">Authorise the apprentice to undertake a sustainable futures project and make this role clear to stakeholders who may need to provide time and resource to support the apprentice. 
Consider including key and senior customers and suppliers in the above stakeholder group.  Oversee, or provide a stakeholder who can oversee, the apprentice’s work on this project.
Facilitate meetings, access to documents and such like to enable the apprentice to successfully undertake the project. 
Support the Apprentice to consider ways in which their whole apprenticeship journey can contribute to this project.
Support the apprentice to convene and run a workshop that will examine the Apprentice’s recommendations for your organisation’s sustainable future. </t>
  </si>
  <si>
    <t>Use the Apprenticeship Progress Review to develop further targets through activities focussed on sustainable future organisations.
Use the discussions and outcomes of the apprentice’s work to explore how your organisation can adopt recommendations from the Apprentice’s project.</t>
  </si>
  <si>
    <t>EPA</t>
  </si>
  <si>
    <t>Gateway Period</t>
  </si>
  <si>
    <t>End Point Assessment</t>
  </si>
  <si>
    <t>Apprenticeship Standard:</t>
  </si>
  <si>
    <t>Data:</t>
  </si>
  <si>
    <t>Total Off The Job Training at full delivery:</t>
  </si>
  <si>
    <t>RPL 
(No. hrs to reduce)</t>
  </si>
  <si>
    <t>Allowance for Recognised Prior Learning:</t>
  </si>
  <si>
    <t>Work BAsed Project / Applied Learning in Workplace - to meet Module Assessment</t>
  </si>
  <si>
    <t>Time during working day to focus on assessment preparation</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</si>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</sst>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b/>
      <sz val="12"/>
      <color theme="1"/>
      <name val="Calibri"/>
      <family val="2"/>
      <scheme val="minor"/>
    </font>
    <font>
      <b/>
      <sz val="20"/>
      <color theme="1"/>
      <name val="Calibri"/>
      <family val="2"/>
      <scheme val="minor"/>
    </font>
    <font>
      <u/>
      <sz val="11"/>
      <color theme="10"/>
      <name val="Calibri"/>
      <family val="2"/>
      <scheme val="minor"/>
    </font>
    <font>
      <sz val="14"/>
      <color rgb="FFFF0000"/>
      <name val="Calibri"/>
      <family val="2"/>
      <scheme val="minor"/>
    </font>
    <font>
      <sz val="10"/>
      <color theme="1"/>
      <name val="Arial"/>
      <family val="2"/>
    </font>
    <font>
      <sz val="18"/>
      <color theme="1"/>
      <name val="Calibri"/>
    </font>
  </fonts>
  <fills count="2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indexed="64"/>
      </patternFill>
    </fill>
    <fill>
      <patternFill patternType="solid">
        <fgColor rgb="FFFFFFFF"/>
        <bgColor indexed="64"/>
      </patternFill>
    </fill>
  </fills>
  <borders count="4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s>
  <cellStyleXfs count="2">
    <xf numFmtId="0" fontId="0" fillId="0" borderId="0"/>
    <xf numFmtId="0" fontId="25" fillId="0" borderId="0" applyNumberFormat="0" applyFill="0" applyBorder="0" applyAlignment="0" applyProtection="0"/>
  </cellStyleXfs>
  <cellXfs count="129">
    <xf numFmtId="0" fontId="0" fillId="0" borderId="0" xfId="0"/>
    <xf numFmtId="0" fontId="4" fillId="0" borderId="0" xfId="0" applyFont="1"/>
    <xf numFmtId="0" fontId="0" fillId="4" borderId="0" xfId="0" applyFill="1"/>
    <xf numFmtId="0" fontId="6" fillId="4" borderId="0" xfId="0" applyFont="1" applyFill="1"/>
    <xf numFmtId="0" fontId="4" fillId="4" borderId="0" xfId="0" applyFont="1" applyFill="1"/>
    <xf numFmtId="0" fontId="0" fillId="7" borderId="13" xfId="0" applyFill="1" applyBorder="1"/>
    <xf numFmtId="0" fontId="0" fillId="7" borderId="14" xfId="0" applyFill="1" applyBorder="1"/>
    <xf numFmtId="0" fontId="2" fillId="4" borderId="0" xfId="0" applyFont="1" applyFill="1"/>
    <xf numFmtId="0" fontId="3" fillId="4" borderId="0" xfId="0" applyFont="1" applyFill="1"/>
    <xf numFmtId="0" fontId="3" fillId="4" borderId="0" xfId="0" applyFont="1" applyFill="1" applyAlignment="1">
      <alignment horizontal="left"/>
    </xf>
    <xf numFmtId="0" fontId="0" fillId="7" borderId="18" xfId="0" applyFill="1" applyBorder="1"/>
    <xf numFmtId="0" fontId="7" fillId="7" borderId="20" xfId="0" applyFont="1" applyFill="1" applyBorder="1" applyAlignment="1">
      <alignment horizontal="center" vertical="center"/>
    </xf>
    <xf numFmtId="0" fontId="0" fillId="7" borderId="15" xfId="0" applyFill="1" applyBorder="1" applyAlignment="1">
      <alignment vertical="center" wrapText="1"/>
    </xf>
    <xf numFmtId="0" fontId="0" fillId="7" borderId="19" xfId="0" applyFill="1" applyBorder="1" applyAlignment="1">
      <alignment vertical="center" wrapText="1"/>
    </xf>
    <xf numFmtId="0" fontId="9" fillId="8" borderId="19" xfId="0" applyFont="1" applyFill="1" applyBorder="1" applyAlignment="1">
      <alignment horizontal="center" vertical="center" wrapText="1"/>
    </xf>
    <xf numFmtId="0" fontId="0" fillId="7" borderId="19" xfId="0" applyFill="1" applyBorder="1" applyAlignment="1">
      <alignment horizontal="center" vertical="center" wrapText="1"/>
    </xf>
    <xf numFmtId="0" fontId="8" fillId="9" borderId="15" xfId="0" applyFont="1" applyFill="1" applyBorder="1" applyAlignment="1">
      <alignment vertical="center" wrapText="1"/>
    </xf>
    <xf numFmtId="0" fontId="8" fillId="10" borderId="17" xfId="0" applyFont="1" applyFill="1" applyBorder="1" applyAlignment="1">
      <alignment vertical="center" wrapText="1"/>
    </xf>
    <xf numFmtId="0" fontId="10" fillId="3" borderId="19" xfId="0" applyFont="1" applyFill="1" applyBorder="1" applyAlignment="1">
      <alignment vertical="center" wrapText="1"/>
    </xf>
    <xf numFmtId="0" fontId="11" fillId="3" borderId="16" xfId="0" applyFont="1" applyFill="1" applyBorder="1" applyAlignment="1">
      <alignment vertical="center"/>
    </xf>
    <xf numFmtId="0" fontId="3" fillId="2" borderId="21" xfId="0" applyFont="1" applyFill="1" applyBorder="1" applyAlignment="1">
      <alignment horizontal="center" textRotation="90" wrapText="1"/>
    </xf>
    <xf numFmtId="0" fontId="4" fillId="4" borderId="0" xfId="0" applyFont="1" applyFill="1" applyAlignment="1">
      <alignment horizontal="left"/>
    </xf>
    <xf numFmtId="0" fontId="7" fillId="7" borderId="20" xfId="0" applyFont="1" applyFill="1" applyBorder="1" applyAlignment="1">
      <alignment horizontal="center" vertical="center" wrapText="1"/>
    </xf>
    <xf numFmtId="0" fontId="13" fillId="2" borderId="21" xfId="0" applyFont="1" applyFill="1" applyBorder="1" applyAlignment="1">
      <alignment horizontal="center" textRotation="90" wrapText="1"/>
    </xf>
    <xf numFmtId="0" fontId="14" fillId="7" borderId="20" xfId="0" applyFont="1" applyFill="1" applyBorder="1" applyAlignment="1">
      <alignment horizontal="center" vertical="center" wrapText="1"/>
    </xf>
    <xf numFmtId="0" fontId="3" fillId="11" borderId="21" xfId="0" applyFont="1" applyFill="1" applyBorder="1" applyAlignment="1">
      <alignment horizontal="center" textRotation="90" wrapText="1"/>
    </xf>
    <xf numFmtId="0" fontId="3" fillId="4" borderId="0" xfId="0" applyFont="1" applyFill="1" applyAlignment="1">
      <alignment horizontal="right"/>
    </xf>
    <xf numFmtId="0" fontId="3" fillId="4" borderId="0" xfId="0" applyFont="1" applyFill="1" applyAlignment="1">
      <alignment horizontal="left" indent="1"/>
    </xf>
    <xf numFmtId="0" fontId="14" fillId="7" borderId="2" xfId="0" applyFont="1" applyFill="1" applyBorder="1" applyAlignment="1">
      <alignment horizontal="center" vertical="center" wrapText="1"/>
    </xf>
    <xf numFmtId="0" fontId="11" fillId="3" borderId="23" xfId="0" applyFont="1" applyFill="1" applyBorder="1" applyAlignment="1">
      <alignment vertical="center"/>
    </xf>
    <xf numFmtId="0" fontId="12" fillId="11" borderId="26" xfId="0" applyFont="1" applyFill="1" applyBorder="1" applyAlignment="1">
      <alignment vertical="center" wrapText="1"/>
    </xf>
    <xf numFmtId="0" fontId="12" fillId="11" borderId="27" xfId="0" applyFont="1" applyFill="1" applyBorder="1" applyAlignment="1">
      <alignment vertical="center" wrapText="1"/>
    </xf>
    <xf numFmtId="0" fontId="12" fillId="11" borderId="28" xfId="0" applyFont="1" applyFill="1" applyBorder="1" applyAlignment="1">
      <alignment vertical="center" wrapText="1"/>
    </xf>
    <xf numFmtId="0" fontId="12" fillId="11" borderId="29" xfId="0" applyFont="1" applyFill="1" applyBorder="1" applyAlignment="1">
      <alignment vertical="center" wrapText="1"/>
    </xf>
    <xf numFmtId="0" fontId="12" fillId="11" borderId="30" xfId="0" applyFont="1" applyFill="1" applyBorder="1" applyAlignment="1">
      <alignment vertical="center" wrapText="1"/>
    </xf>
    <xf numFmtId="0" fontId="12" fillId="11" borderId="31" xfId="0" applyFont="1" applyFill="1" applyBorder="1" applyAlignment="1">
      <alignment vertical="center" wrapText="1"/>
    </xf>
    <xf numFmtId="0" fontId="16" fillId="7" borderId="25" xfId="0" applyFont="1" applyFill="1" applyBorder="1" applyAlignment="1">
      <alignment horizontal="center" vertical="center" wrapText="1"/>
    </xf>
    <xf numFmtId="0" fontId="16" fillId="7" borderId="5" xfId="0" applyFont="1" applyFill="1" applyBorder="1" applyAlignment="1">
      <alignment horizontal="center" vertical="center"/>
    </xf>
    <xf numFmtId="0" fontId="17" fillId="8" borderId="19" xfId="0" applyFont="1" applyFill="1" applyBorder="1" applyAlignment="1">
      <alignment horizontal="center" vertical="center" wrapText="1"/>
    </xf>
    <xf numFmtId="0" fontId="0" fillId="4" borderId="0" xfId="0" applyFill="1" applyAlignment="1">
      <alignment horizontal="left"/>
    </xf>
    <xf numFmtId="0" fontId="0" fillId="13" borderId="0" xfId="0" applyFill="1"/>
    <xf numFmtId="0" fontId="0" fillId="14" borderId="0" xfId="0" applyFill="1"/>
    <xf numFmtId="0" fontId="19" fillId="14"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3" xfId="0" applyBorder="1" applyAlignment="1">
      <alignment horizontal="center" vertical="center" wrapText="1"/>
    </xf>
    <xf numFmtId="0" fontId="0" fillId="0" borderId="36" xfId="0" applyBorder="1" applyAlignment="1">
      <alignment horizontal="center" vertical="center" wrapText="1"/>
    </xf>
    <xf numFmtId="0" fontId="0" fillId="15" borderId="36" xfId="0" applyFill="1"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0" fillId="15" borderId="36" xfId="0" applyFill="1" applyBorder="1" applyAlignment="1">
      <alignment horizontal="left" vertical="center" wrapText="1" indent="1"/>
    </xf>
    <xf numFmtId="0" fontId="0" fillId="15" borderId="37" xfId="0" applyFill="1" applyBorder="1" applyAlignment="1">
      <alignment horizontal="left" vertical="center" wrapText="1" inden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1" fillId="17" borderId="40" xfId="0" applyFont="1" applyFill="1" applyBorder="1" applyAlignment="1">
      <alignment horizontal="center" vertical="center" wrapText="1"/>
    </xf>
    <xf numFmtId="0" fontId="4" fillId="4" borderId="21" xfId="0" applyFont="1" applyFill="1" applyBorder="1" applyAlignment="1">
      <alignment horizontal="right"/>
    </xf>
    <xf numFmtId="0" fontId="4" fillId="4" borderId="21" xfId="0" applyFont="1" applyFill="1" applyBorder="1" applyAlignment="1">
      <alignment horizontal="right" vertical="center"/>
    </xf>
    <xf numFmtId="0" fontId="6" fillId="4" borderId="24" xfId="0" applyFont="1" applyFill="1" applyBorder="1"/>
    <xf numFmtId="0" fontId="6" fillId="4" borderId="6" xfId="0" applyFont="1" applyFill="1" applyBorder="1"/>
    <xf numFmtId="0" fontId="8" fillId="4" borderId="4" xfId="0" applyFont="1" applyFill="1" applyBorder="1" applyAlignment="1">
      <alignment horizontal="center" vertical="center" textRotation="90"/>
    </xf>
    <xf numFmtId="0" fontId="24" fillId="4" borderId="0" xfId="0" applyFont="1" applyFill="1"/>
    <xf numFmtId="0" fontId="26" fillId="12" borderId="0" xfId="0" applyFont="1" applyFill="1" applyAlignment="1">
      <alignment horizontal="right"/>
    </xf>
    <xf numFmtId="0" fontId="9" fillId="8" borderId="15" xfId="0" applyFont="1" applyFill="1" applyBorder="1" applyAlignment="1">
      <alignment horizontal="left" vertical="center" wrapText="1" indent="1"/>
    </xf>
    <xf numFmtId="0" fontId="0" fillId="7" borderId="15" xfId="0" applyFill="1" applyBorder="1" applyAlignment="1">
      <alignment horizontal="left" vertical="center" wrapText="1" indent="1"/>
    </xf>
    <xf numFmtId="0" fontId="3" fillId="0" borderId="21" xfId="0" applyFont="1" applyBorder="1" applyAlignment="1">
      <alignment horizontal="center" textRotation="90" wrapText="1"/>
    </xf>
    <xf numFmtId="0" fontId="3" fillId="0" borderId="21" xfId="0" applyFont="1" applyBorder="1" applyAlignment="1">
      <alignment horizontal="right" textRotation="90" wrapText="1"/>
    </xf>
    <xf numFmtId="0" fontId="3" fillId="0" borderId="21" xfId="0" applyFont="1" applyBorder="1" applyAlignment="1">
      <alignment horizontal="left" textRotation="90" wrapText="1"/>
    </xf>
    <xf numFmtId="0" fontId="0" fillId="18" borderId="0" xfId="0" applyFill="1"/>
    <xf numFmtId="0" fontId="27" fillId="0" borderId="25" xfId="0" applyFont="1" applyBorder="1" applyAlignment="1">
      <alignment vertical="top" textRotation="90" wrapText="1"/>
    </xf>
    <xf numFmtId="0" fontId="0" fillId="0" borderId="21" xfId="0" applyBorder="1" applyAlignment="1">
      <alignment horizontal="center" vertical="top" wrapText="1"/>
    </xf>
    <xf numFmtId="0" fontId="0" fillId="5" borderId="41" xfId="0" applyFill="1" applyBorder="1" applyAlignment="1">
      <alignment horizontal="center" vertical="top" wrapText="1"/>
    </xf>
    <xf numFmtId="0" fontId="0" fillId="0" borderId="21" xfId="0" applyBorder="1" applyAlignment="1">
      <alignment horizontal="center" vertical="top" textRotation="90" wrapText="1"/>
    </xf>
    <xf numFmtId="0" fontId="27" fillId="0" borderId="42" xfId="0" applyFont="1" applyBorder="1" applyAlignment="1">
      <alignment horizontal="center" vertical="top" textRotation="90" wrapText="1"/>
    </xf>
    <xf numFmtId="0" fontId="16" fillId="8" borderId="43" xfId="0" applyFont="1" applyFill="1" applyBorder="1" applyAlignment="1">
      <alignment horizontal="left" vertical="center" wrapText="1" indent="1"/>
    </xf>
    <xf numFmtId="0" fontId="16" fillId="8" borderId="44" xfId="0" applyFont="1" applyFill="1" applyBorder="1" applyAlignment="1">
      <alignment horizontal="left" vertical="center" wrapText="1" indent="1"/>
    </xf>
    <xf numFmtId="0" fontId="0" fillId="0" borderId="32" xfId="0" applyBorder="1" applyAlignment="1">
      <alignment horizontal="center" vertical="center" wrapText="1"/>
    </xf>
    <xf numFmtId="0" fontId="0" fillId="0" borderId="35" xfId="0" applyBorder="1" applyAlignment="1">
      <alignment horizontal="center" vertical="center" wrapText="1"/>
    </xf>
    <xf numFmtId="0" fontId="0" fillId="15" borderId="44" xfId="0" applyFill="1" applyBorder="1" applyAlignment="1">
      <alignment horizontal="left" vertical="center" wrapText="1" indent="1"/>
    </xf>
    <xf numFmtId="0" fontId="16" fillId="16" borderId="44" xfId="0" applyFont="1" applyFill="1" applyBorder="1" applyAlignment="1">
      <alignment horizontal="left" vertical="center" wrapText="1" indent="1"/>
    </xf>
    <xf numFmtId="0" fontId="16" fillId="10" borderId="45" xfId="0" applyFont="1" applyFill="1" applyBorder="1" applyAlignment="1">
      <alignment horizontal="left" vertical="center" wrapText="1" indent="1"/>
    </xf>
    <xf numFmtId="0" fontId="0" fillId="15" borderId="32" xfId="0" applyFill="1" applyBorder="1" applyAlignment="1">
      <alignment horizontal="center" vertical="center" wrapText="1"/>
    </xf>
    <xf numFmtId="0" fontId="0" fillId="15" borderId="33" xfId="0" applyFill="1" applyBorder="1" applyAlignment="1">
      <alignment horizontal="center" vertical="center" wrapText="1"/>
    </xf>
    <xf numFmtId="0" fontId="0" fillId="15" borderId="33" xfId="0" applyFill="1" applyBorder="1" applyAlignment="1">
      <alignment horizontal="left" vertical="center" wrapText="1" indent="1"/>
    </xf>
    <xf numFmtId="0" fontId="0" fillId="15" borderId="34" xfId="0" applyFill="1" applyBorder="1" applyAlignment="1">
      <alignment horizontal="left" vertical="center" wrapText="1" indent="1"/>
    </xf>
    <xf numFmtId="0" fontId="0" fillId="15" borderId="35" xfId="0" applyFill="1" applyBorder="1" applyAlignment="1">
      <alignment horizontal="center" vertical="center" wrapText="1"/>
    </xf>
    <xf numFmtId="0" fontId="8" fillId="4" borderId="0" xfId="0" applyFont="1" applyFill="1" applyAlignment="1">
      <alignment horizontal="center" vertical="center" textRotation="90"/>
    </xf>
    <xf numFmtId="0" fontId="0" fillId="0" borderId="21" xfId="0" applyBorder="1"/>
    <xf numFmtId="0" fontId="28" fillId="18" borderId="0" xfId="0" applyFont="1" applyFill="1"/>
    <xf numFmtId="0" fontId="12" fillId="11" borderId="46" xfId="0" applyFont="1" applyFill="1" applyBorder="1" applyAlignment="1">
      <alignment vertical="center" wrapText="1"/>
    </xf>
    <xf numFmtId="0" fontId="12" fillId="11" borderId="47" xfId="0" applyFont="1" applyFill="1" applyBorder="1" applyAlignment="1">
      <alignment vertical="center" wrapText="1"/>
    </xf>
    <xf numFmtId="0" fontId="12" fillId="11" borderId="48" xfId="0" applyFont="1" applyFill="1" applyBorder="1" applyAlignment="1">
      <alignment vertical="center" wrapText="1"/>
    </xf>
    <xf numFmtId="0" fontId="27" fillId="0" borderId="0" xfId="0" applyFont="1" applyAlignment="1">
      <alignment vertical="top" textRotation="90" wrapText="1"/>
    </xf>
    <xf numFmtId="0" fontId="0" fillId="0" borderId="0" xfId="0" applyAlignment="1">
      <alignment horizontal="center" vertical="top" wrapText="1"/>
    </xf>
    <xf numFmtId="0" fontId="0" fillId="5" borderId="0" xfId="0" applyFill="1" applyAlignment="1">
      <alignment horizontal="center" vertical="top" wrapText="1"/>
    </xf>
    <xf numFmtId="0" fontId="0" fillId="0" borderId="0" xfId="0" applyAlignment="1">
      <alignment horizontal="center" vertical="top" textRotation="90" wrapText="1"/>
    </xf>
    <xf numFmtId="1" fontId="3" fillId="4" borderId="0" xfId="0" applyNumberFormat="1" applyFont="1" applyFill="1" applyAlignment="1">
      <alignment horizontal="right"/>
    </xf>
    <xf numFmtId="1" fontId="0" fillId="2" borderId="16" xfId="0" applyNumberFormat="1" applyFill="1" applyBorder="1" applyAlignment="1">
      <alignment horizontal="center" vertical="center"/>
    </xf>
    <xf numFmtId="1" fontId="0" fillId="2" borderId="16"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7" borderId="16" xfId="0" applyNumberFormat="1" applyFill="1" applyBorder="1" applyAlignment="1">
      <alignment vertical="center"/>
    </xf>
    <xf numFmtId="1" fontId="0" fillId="7" borderId="23" xfId="0" applyNumberFormat="1" applyFill="1" applyBorder="1" applyAlignment="1">
      <alignment vertical="center"/>
    </xf>
    <xf numFmtId="1" fontId="18" fillId="2" borderId="21" xfId="0" applyNumberFormat="1" applyFont="1" applyFill="1" applyBorder="1" applyAlignment="1">
      <alignment horizontal="center" vertical="center"/>
    </xf>
    <xf numFmtId="1" fontId="0" fillId="4" borderId="0" xfId="0" applyNumberFormat="1" applyFill="1" applyAlignment="1">
      <alignment horizontal="right" vertical="center"/>
    </xf>
    <xf numFmtId="1" fontId="0" fillId="4" borderId="0" xfId="0" applyNumberFormat="1" applyFill="1" applyAlignment="1">
      <alignment horizontal="left"/>
    </xf>
    <xf numFmtId="1" fontId="0" fillId="4" borderId="0" xfId="0" applyNumberFormat="1" applyFill="1" applyAlignment="1">
      <alignment horizontal="left" vertical="center" wrapText="1"/>
    </xf>
    <xf numFmtId="0" fontId="13" fillId="19" borderId="0" xfId="0" applyFont="1" applyFill="1" applyAlignment="1">
      <alignment horizontal="right"/>
    </xf>
    <xf numFmtId="0" fontId="25" fillId="4" borderId="0" xfId="1" applyFill="1" applyAlignment="1">
      <alignment horizontal="left"/>
    </xf>
    <xf numFmtId="0" fontId="3" fillId="4" borderId="0" xfId="0" applyFont="1" applyFill="1" applyAlignment="1">
      <alignment horizontal="left"/>
    </xf>
    <xf numFmtId="0" fontId="23" fillId="4" borderId="5"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3" fillId="19" borderId="0" xfId="0" applyFont="1" applyFill="1" applyAlignment="1">
      <alignment horizontal="left"/>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8" fillId="7" borderId="4" xfId="0" applyFont="1" applyFill="1" applyBorder="1" applyAlignment="1">
      <alignment horizontal="center" vertical="center" textRotation="90"/>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4" fillId="12" borderId="11" xfId="0" applyFont="1" applyFill="1" applyBorder="1" applyAlignment="1">
      <alignment horizontal="center" vertical="center" wrapText="1"/>
    </xf>
    <xf numFmtId="0" fontId="4" fillId="12" borderId="12" xfId="0" applyFont="1" applyFill="1" applyBorder="1" applyAlignment="1">
      <alignment horizontal="center" vertical="center" wrapText="1"/>
    </xf>
    <xf numFmtId="0" fontId="4" fillId="11" borderId="0" xfId="0" applyFont="1" applyFill="1" applyAlignment="1">
      <alignment horizontal="left" vertical="center" wrapText="1" indent="1"/>
    </xf>
    <xf numFmtId="0" fontId="0" fillId="4" borderId="0" xfId="0" applyFill="1" applyAlignment="1">
      <alignment horizontal="left" vertical="center" wrapText="1"/>
    </xf>
    <xf numFmtId="0" fontId="0" fillId="4" borderId="0" xfId="0" applyFill="1" applyAlignment="1">
      <alignment horizontal="left"/>
    </xf>
    <xf numFmtId="0" fontId="20" fillId="4" borderId="0" xfId="0" applyFont="1" applyFill="1" applyAlignment="1">
      <alignment horizontal="center" vertical="center"/>
    </xf>
    <xf numFmtId="0" fontId="20" fillId="4" borderId="0" xfId="0" applyFont="1" applyFill="1" applyAlignment="1">
      <alignment horizontal="left" vertical="center"/>
    </xf>
    <xf numFmtId="0" fontId="4" fillId="4" borderId="0" xfId="0" applyFont="1" applyFill="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rgbClr val="00B050"/>
              </a:solidFill>
              <a:ln w="19050">
                <a:solidFill>
                  <a:schemeClr val="lt1"/>
                </a:solidFill>
              </a:ln>
              <a:effectLst/>
            </c:spPr>
            <c:extLst>
              <c:ext xmlns:c16="http://schemas.microsoft.com/office/drawing/2014/chart" uri="{C3380CC4-5D6E-409C-BE32-E72D297353CC}">
                <c16:uniqueId val="{00000007-2E83-4F41-A747-AADE3B7B81BA}"/>
              </c:ext>
            </c:extLst>
          </c:dPt>
          <c:cat>
            <c:strRef>
              <c:f>'OTJT breakdown &amp; Pie chart'!$L$2:$L$7</c:f>
              <c:strCache>
                <c:ptCount val="6"/>
                <c:pt idx="0">
                  <c:v>Campus Lectures (1 hour each)</c:v>
                </c:pt>
                <c:pt idx="1">
                  <c:v>Campus tutorial / seminar (1 hour each)</c:v>
                </c:pt>
                <c:pt idx="2">
                  <c:v>On-line taught session (1 hour delivery)</c:v>
                </c:pt>
                <c:pt idx="3">
                  <c:v>Work BAsed Project / Applied Learning in Workplace - to meet Module Assessment</c:v>
                </c:pt>
                <c:pt idx="4">
                  <c:v>Time during working day to focus on assessment preparation</c:v>
                </c:pt>
                <c:pt idx="5">
                  <c:v>Employer-led Training activities (including experiential and project based learning)</c:v>
                </c:pt>
              </c:strCache>
            </c:strRef>
          </c:cat>
          <c:val>
            <c:numRef>
              <c:f>'OTJT breakdown &amp; Pie chart'!$M$2:$M$7</c:f>
              <c:numCache>
                <c:formatCode>General</c:formatCode>
                <c:ptCount val="6"/>
                <c:pt idx="0">
                  <c:v>14</c:v>
                </c:pt>
                <c:pt idx="1">
                  <c:v>38.5</c:v>
                </c:pt>
                <c:pt idx="2">
                  <c:v>146.5</c:v>
                </c:pt>
                <c:pt idx="3">
                  <c:v>105</c:v>
                </c:pt>
                <c:pt idx="4">
                  <c:v>146.6</c:v>
                </c:pt>
                <c:pt idx="5">
                  <c:v>110.6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13</xdr:row>
      <xdr:rowOff>486640</xdr:rowOff>
    </xdr:from>
    <xdr:to>
      <xdr:col>8</xdr:col>
      <xdr:colOff>600075</xdr:colOff>
      <xdr:row>39</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5815/st0480_senior_leader_l7_ap-for-publication_20012021.pdf" TargetMode="External"/><Relationship Id="rId1" Type="http://schemas.openxmlformats.org/officeDocument/2006/relationships/hyperlink" Target="https://www.instituteforapprenticeships.org/apprenticeship-standards/senior-leader-v1-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S40"/>
  <sheetViews>
    <sheetView tabSelected="1" topLeftCell="A24" zoomScale="50" zoomScaleNormal="50" workbookViewId="0">
      <selection activeCell="O27" sqref="O27"/>
    </sheetView>
  </sheetViews>
  <sheetFormatPr defaultRowHeight="14.4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20" width="15.5703125" customWidth="1"/>
    <col min="21" max="23" width="53" customWidth="1"/>
    <col min="24" max="24" width="10.42578125" style="3" customWidth="1"/>
    <col min="25" max="25" width="12.140625" style="3" bestFit="1" customWidth="1"/>
    <col min="26" max="26" width="8.5703125" style="3" bestFit="1" customWidth="1"/>
    <col min="27" max="27" width="19.140625" style="3" bestFit="1" customWidth="1"/>
    <col min="28" max="29" width="8.5703125" style="3" bestFit="1" customWidth="1"/>
    <col min="30" max="30" width="14.5703125" style="3" customWidth="1"/>
    <col min="31" max="31" width="15.5703125" style="3" customWidth="1"/>
    <col min="32" max="32" width="8.5703125" style="3" bestFit="1" customWidth="1"/>
    <col min="33" max="33" width="12.140625" style="3" bestFit="1" customWidth="1"/>
    <col min="34" max="34" width="15.5703125" style="3" customWidth="1"/>
    <col min="35" max="35" width="8.5703125" style="3" bestFit="1" customWidth="1"/>
    <col min="36" max="36" width="12.140625" style="3" bestFit="1" customWidth="1"/>
    <col min="37" max="37" width="8.5703125" style="3" bestFit="1" customWidth="1"/>
    <col min="38" max="38" width="9.42578125" style="3" customWidth="1"/>
    <col min="39" max="39" width="15.5703125" style="3" customWidth="1"/>
    <col min="40" max="40" width="8.5703125" style="3" customWidth="1"/>
    <col min="41" max="41" width="9.42578125" style="3" customWidth="1"/>
    <col min="42" max="42" width="10.42578125" style="3" customWidth="1"/>
    <col min="43" max="43" width="8.5703125" style="3" customWidth="1"/>
    <col min="44" max="44" width="12.140625" style="3" bestFit="1" customWidth="1"/>
    <col min="45" max="46" width="8.5703125" style="3" bestFit="1" customWidth="1"/>
    <col min="47" max="47" width="15.5703125" style="3" bestFit="1" customWidth="1"/>
    <col min="48" max="48" width="8.5703125" style="3" bestFit="1" customWidth="1"/>
    <col min="49" max="49" width="15.5703125" style="3" bestFit="1" customWidth="1"/>
    <col min="50" max="50" width="12.140625" style="3" bestFit="1" customWidth="1"/>
    <col min="51" max="52" width="8.5703125" style="3" bestFit="1" customWidth="1"/>
    <col min="53" max="53" width="15.5703125" style="3" bestFit="1" customWidth="1"/>
    <col min="54" max="54" width="11.85546875" style="3" customWidth="1"/>
    <col min="55" max="55" width="8.5703125" style="3" bestFit="1" customWidth="1"/>
    <col min="56" max="56" width="15.5703125" style="3" bestFit="1" customWidth="1"/>
    <col min="57" max="57" width="8.5703125" style="3" bestFit="1" customWidth="1"/>
    <col min="58" max="60" width="12.140625" style="3" bestFit="1" customWidth="1"/>
    <col min="61" max="62" width="8.5703125" style="3" bestFit="1" customWidth="1"/>
    <col min="63" max="63" width="17.28515625" style="3" customWidth="1"/>
    <col min="64" max="64" width="8.5703125" style="3" bestFit="1" customWidth="1"/>
    <col min="70" max="71" width="8.7109375" style="2"/>
  </cols>
  <sheetData>
    <row r="1" spans="1:71" ht="15.95" customHeight="1">
      <c r="A1" s="2"/>
      <c r="B1" s="2"/>
      <c r="C1" s="2"/>
      <c r="D1" s="2"/>
      <c r="E1" s="2"/>
      <c r="F1" s="2"/>
      <c r="G1" s="2"/>
      <c r="H1" s="2"/>
      <c r="I1" s="2"/>
      <c r="J1" s="2"/>
      <c r="K1" s="2"/>
      <c r="L1" s="2"/>
      <c r="M1" s="2"/>
      <c r="N1" s="2"/>
      <c r="O1" s="2"/>
      <c r="P1" s="2"/>
      <c r="Q1" s="2"/>
      <c r="R1" s="2"/>
      <c r="S1" s="2"/>
      <c r="T1" s="2"/>
      <c r="U1" s="2"/>
      <c r="V1" s="2"/>
      <c r="W1" s="2"/>
      <c r="BM1" s="3"/>
      <c r="BN1" s="3"/>
      <c r="BO1" s="3"/>
      <c r="BP1" s="3"/>
      <c r="BQ1" s="3"/>
    </row>
    <row r="2" spans="1:71" s="1" customFormat="1" ht="25.5" customHeight="1">
      <c r="A2" s="4"/>
      <c r="B2" s="4"/>
      <c r="C2" s="7" t="s">
        <v>0</v>
      </c>
      <c r="D2" s="62" t="s">
        <v>1</v>
      </c>
      <c r="E2" s="7"/>
      <c r="F2" s="7"/>
      <c r="G2" s="7"/>
      <c r="H2" s="7"/>
      <c r="I2" s="108" t="s">
        <v>2</v>
      </c>
      <c r="J2" s="109"/>
      <c r="K2" s="109"/>
      <c r="L2" s="109"/>
      <c r="M2" s="109"/>
      <c r="N2" s="109"/>
      <c r="O2" s="109"/>
      <c r="P2" s="109"/>
      <c r="Q2" s="109"/>
      <c r="R2" s="109"/>
      <c r="S2" s="109"/>
      <c r="T2" s="109"/>
      <c r="U2" s="109"/>
      <c r="V2" s="109"/>
      <c r="W2" s="109"/>
      <c r="X2" s="109"/>
      <c r="Y2" s="109"/>
      <c r="Z2" s="109"/>
      <c r="AA2" s="109"/>
      <c r="AB2" s="109"/>
      <c r="AC2" s="109"/>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s="1" customFormat="1" ht="25.5" customHeight="1">
      <c r="A3" s="4"/>
      <c r="B3" s="4"/>
      <c r="C3" s="8"/>
      <c r="D3" s="8"/>
      <c r="E3" s="8"/>
      <c r="F3" s="8"/>
      <c r="G3" s="8"/>
      <c r="H3" s="8"/>
      <c r="I3" s="108" t="s">
        <v>3</v>
      </c>
      <c r="J3" s="109"/>
      <c r="K3" s="109"/>
      <c r="L3" s="109"/>
      <c r="M3" s="109"/>
      <c r="N3" s="109"/>
      <c r="O3" s="109"/>
      <c r="P3" s="109"/>
      <c r="Q3" s="109"/>
      <c r="R3" s="109"/>
      <c r="S3" s="109"/>
      <c r="T3" s="109"/>
      <c r="U3" s="109"/>
      <c r="V3" s="109"/>
      <c r="W3" s="109"/>
      <c r="X3" s="109"/>
      <c r="Y3" s="109"/>
      <c r="Z3" s="109"/>
      <c r="AA3" s="109"/>
      <c r="AB3" s="109"/>
      <c r="AC3" s="109"/>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s="1" customFormat="1" ht="25.5" customHeight="1">
      <c r="A4" s="4"/>
      <c r="B4" s="4"/>
      <c r="C4" s="7" t="s">
        <v>4</v>
      </c>
      <c r="D4" s="8"/>
      <c r="E4" s="8"/>
      <c r="F4" s="8"/>
      <c r="G4" s="8"/>
      <c r="H4" s="8"/>
      <c r="I4" s="9">
        <v>7</v>
      </c>
      <c r="J4" s="9"/>
      <c r="K4" s="9"/>
      <c r="L4" s="9"/>
      <c r="M4" s="9"/>
      <c r="N4" s="9"/>
      <c r="O4" s="9"/>
      <c r="P4" s="9"/>
      <c r="Q4" s="9"/>
      <c r="R4" s="9"/>
      <c r="S4" s="9"/>
      <c r="T4" s="9"/>
      <c r="U4" s="9"/>
      <c r="V4" s="9"/>
      <c r="W4" s="9"/>
      <c r="X4" s="9"/>
      <c r="Y4" s="9"/>
      <c r="Z4" s="9"/>
      <c r="AA4" s="9"/>
      <c r="AB4" s="9"/>
      <c r="AC4" s="9"/>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25.5" customHeight="1">
      <c r="A5" s="2"/>
      <c r="B5" s="2"/>
      <c r="C5" s="8"/>
      <c r="D5" s="8"/>
      <c r="E5" s="8"/>
      <c r="F5" s="8"/>
      <c r="G5" s="8"/>
      <c r="H5" s="8"/>
      <c r="I5" s="9"/>
      <c r="J5" s="9"/>
      <c r="K5" s="9"/>
      <c r="L5" s="9"/>
      <c r="M5" s="9"/>
      <c r="N5" s="9"/>
      <c r="O5" s="9"/>
      <c r="P5" s="9"/>
      <c r="Q5" s="9"/>
      <c r="R5" s="9"/>
      <c r="S5" s="9"/>
      <c r="T5" s="9"/>
      <c r="U5" s="9"/>
      <c r="V5" s="9"/>
      <c r="W5" s="9"/>
      <c r="X5" s="9"/>
      <c r="Y5" s="9"/>
      <c r="Z5" s="9"/>
      <c r="AA5" s="9"/>
      <c r="AB5" s="9"/>
      <c r="AC5" s="9"/>
      <c r="AE5" s="110" t="s">
        <v>5</v>
      </c>
      <c r="AF5" s="111"/>
      <c r="AG5" s="111"/>
      <c r="AH5" s="111"/>
      <c r="AI5" s="111"/>
      <c r="AJ5" s="111"/>
      <c r="AK5" s="111"/>
      <c r="AL5" s="111"/>
      <c r="BM5" s="3"/>
      <c r="BN5" s="3"/>
      <c r="BO5" s="3"/>
      <c r="BP5" s="3"/>
      <c r="BQ5" s="3"/>
    </row>
    <row r="6" spans="1:71" ht="25.5" customHeight="1">
      <c r="A6" s="2"/>
      <c r="B6" s="2"/>
      <c r="C6" s="7" t="s">
        <v>6</v>
      </c>
      <c r="D6" s="7"/>
      <c r="E6" s="7"/>
      <c r="F6" s="7"/>
      <c r="G6" s="7"/>
      <c r="H6" s="7"/>
      <c r="I6" s="112" t="s">
        <v>7</v>
      </c>
      <c r="J6" s="112"/>
      <c r="K6" s="112"/>
      <c r="L6" s="112"/>
      <c r="M6" s="112"/>
      <c r="N6" s="112"/>
      <c r="O6" s="112"/>
      <c r="P6" s="112"/>
      <c r="Q6" s="112"/>
      <c r="R6" s="112"/>
      <c r="S6" s="112"/>
      <c r="T6" s="112"/>
      <c r="U6" s="112"/>
      <c r="V6" s="112"/>
      <c r="W6" s="112"/>
      <c r="X6" s="112"/>
      <c r="Y6" s="112"/>
      <c r="Z6" s="112"/>
      <c r="AA6" s="112"/>
      <c r="AB6" s="112"/>
      <c r="AC6" s="112"/>
      <c r="AE6" s="113" t="s">
        <v>8</v>
      </c>
      <c r="AF6" s="114"/>
      <c r="AG6" s="114"/>
      <c r="AH6" s="114"/>
      <c r="AI6" s="114"/>
      <c r="AJ6" s="114"/>
      <c r="AK6" s="114"/>
      <c r="AL6" s="114"/>
      <c r="BM6" s="3"/>
      <c r="BN6" s="3"/>
      <c r="BO6" s="3"/>
      <c r="BP6" s="3"/>
      <c r="BQ6" s="3"/>
    </row>
    <row r="7" spans="1:71" ht="25.5" customHeight="1">
      <c r="A7" s="2"/>
      <c r="B7" s="2"/>
      <c r="C7" s="8"/>
      <c r="D7" s="8"/>
      <c r="E7" s="8"/>
      <c r="F7" s="8"/>
      <c r="G7" s="8"/>
      <c r="H7" s="8"/>
      <c r="I7" s="109"/>
      <c r="J7" s="109"/>
      <c r="K7" s="109"/>
      <c r="L7" s="109"/>
      <c r="M7" s="109"/>
      <c r="N7" s="109"/>
      <c r="O7" s="109"/>
      <c r="P7" s="109"/>
      <c r="Q7" s="109"/>
      <c r="R7" s="109"/>
      <c r="S7" s="109"/>
      <c r="T7" s="109"/>
      <c r="U7" s="109"/>
      <c r="V7" s="109"/>
      <c r="W7" s="109"/>
      <c r="X7" s="109"/>
      <c r="Y7" s="109"/>
      <c r="Z7" s="109"/>
      <c r="AA7" s="109"/>
      <c r="AB7" s="109"/>
      <c r="AC7" s="109"/>
      <c r="AE7" s="116" t="s">
        <v>9</v>
      </c>
      <c r="AF7" s="117"/>
      <c r="AG7" s="117"/>
      <c r="AH7" s="117"/>
      <c r="AI7" s="117"/>
      <c r="AJ7" s="117"/>
      <c r="AK7" s="117"/>
      <c r="AL7" s="117"/>
      <c r="BM7" s="3"/>
      <c r="BN7" s="3"/>
      <c r="BO7" s="3"/>
      <c r="BP7" s="3"/>
      <c r="BQ7" s="3"/>
    </row>
    <row r="8" spans="1:71" ht="25.5" customHeight="1">
      <c r="A8" s="2"/>
      <c r="B8" s="2"/>
      <c r="C8" s="8"/>
      <c r="D8" s="8"/>
      <c r="E8" s="8"/>
      <c r="F8" s="8"/>
      <c r="G8" s="8"/>
      <c r="H8" s="8"/>
      <c r="I8" s="9"/>
      <c r="J8" s="9"/>
      <c r="K8" s="9"/>
      <c r="L8" s="9"/>
      <c r="M8" s="9"/>
      <c r="N8" s="123" t="s">
        <v>10</v>
      </c>
      <c r="O8" s="123"/>
      <c r="P8" s="123"/>
      <c r="Q8" s="123"/>
      <c r="R8" s="123"/>
      <c r="S8" s="123"/>
      <c r="T8" s="123"/>
      <c r="U8" s="123"/>
      <c r="V8" s="9"/>
      <c r="W8" s="9"/>
      <c r="X8" s="9"/>
      <c r="Y8" s="9"/>
      <c r="Z8" s="9"/>
      <c r="AA8" s="9"/>
      <c r="AB8" s="9"/>
      <c r="AC8" s="9"/>
      <c r="AE8" s="121" t="s">
        <v>11</v>
      </c>
      <c r="AF8" s="122"/>
      <c r="AG8" s="122"/>
      <c r="AH8" s="122"/>
      <c r="AI8" s="122"/>
      <c r="AJ8" s="122"/>
      <c r="AK8" s="122"/>
      <c r="AL8" s="122"/>
      <c r="BM8" s="3"/>
      <c r="BN8" s="3"/>
      <c r="BO8" s="3"/>
      <c r="BP8" s="3"/>
      <c r="BQ8" s="3"/>
    </row>
    <row r="9" spans="1:71" ht="25.5" customHeight="1">
      <c r="A9" s="2"/>
      <c r="B9" s="2"/>
      <c r="C9" s="8" t="s">
        <v>12</v>
      </c>
      <c r="D9" s="8"/>
      <c r="E9" s="8"/>
      <c r="F9" s="8"/>
      <c r="G9" s="63"/>
      <c r="H9" s="63" t="s">
        <v>13</v>
      </c>
      <c r="I9" s="107">
        <v>24</v>
      </c>
      <c r="J9" s="27" t="s">
        <v>14</v>
      </c>
      <c r="K9" s="9"/>
      <c r="L9" s="9"/>
      <c r="M9" s="9"/>
      <c r="N9" s="123"/>
      <c r="O9" s="123"/>
      <c r="P9" s="123"/>
      <c r="Q9" s="123"/>
      <c r="R9" s="123"/>
      <c r="S9" s="123"/>
      <c r="T9" s="123"/>
      <c r="U9" s="123"/>
      <c r="V9" s="9"/>
      <c r="W9" s="9"/>
      <c r="X9" s="9"/>
      <c r="Y9" s="9"/>
      <c r="Z9" s="9"/>
      <c r="AA9" s="9"/>
      <c r="AB9" s="9"/>
      <c r="AC9" s="9"/>
      <c r="AD9" s="9"/>
      <c r="AE9" s="9"/>
      <c r="AF9" s="9"/>
      <c r="AG9" s="9"/>
      <c r="AH9" s="9"/>
      <c r="AI9" s="9"/>
      <c r="AJ9" s="9"/>
      <c r="AK9" s="9"/>
      <c r="AL9" s="9"/>
      <c r="AM9" s="9"/>
      <c r="BM9" s="3"/>
      <c r="BN9" s="3"/>
      <c r="BO9" s="3"/>
      <c r="BP9" s="3"/>
      <c r="BQ9" s="3"/>
    </row>
    <row r="10" spans="1:71" ht="25.5" customHeight="1">
      <c r="A10" s="2"/>
      <c r="B10" s="2"/>
      <c r="C10" s="8" t="s">
        <v>15</v>
      </c>
      <c r="D10" s="8"/>
      <c r="E10" s="8"/>
      <c r="F10" s="8"/>
      <c r="G10" s="8"/>
      <c r="H10" s="8"/>
      <c r="I10" s="26">
        <f>46.4*6*I9/12</f>
        <v>556.79999999999995</v>
      </c>
      <c r="J10" s="8"/>
      <c r="K10" s="21"/>
      <c r="L10" s="21"/>
      <c r="M10" s="21"/>
      <c r="N10" s="123"/>
      <c r="O10" s="123"/>
      <c r="P10" s="123"/>
      <c r="Q10" s="123"/>
      <c r="R10" s="123"/>
      <c r="S10" s="123"/>
      <c r="T10" s="123"/>
      <c r="U10" s="123"/>
      <c r="V10" s="21"/>
      <c r="W10" s="21"/>
      <c r="X10" s="21"/>
      <c r="Y10" s="21"/>
      <c r="Z10" s="21"/>
      <c r="AA10" s="21"/>
      <c r="AB10" s="21"/>
      <c r="AC10" s="21"/>
      <c r="BM10" s="3"/>
      <c r="BN10" s="3"/>
      <c r="BO10" s="3"/>
      <c r="BP10" s="3"/>
      <c r="BQ10" s="3"/>
    </row>
    <row r="11" spans="1:71" ht="25.5" customHeight="1">
      <c r="A11" s="2"/>
      <c r="B11" s="2"/>
      <c r="C11" s="8" t="s">
        <v>16</v>
      </c>
      <c r="D11" s="8"/>
      <c r="E11" s="8"/>
      <c r="F11" s="8"/>
      <c r="G11" s="8"/>
      <c r="H11" s="8"/>
      <c r="I11" s="97">
        <f>I26</f>
        <v>561.20000000000005</v>
      </c>
      <c r="J11" s="27" t="s">
        <v>17</v>
      </c>
      <c r="K11" s="21"/>
      <c r="L11" s="21"/>
      <c r="M11" s="21"/>
      <c r="N11" s="123"/>
      <c r="O11" s="123"/>
      <c r="P11" s="123"/>
      <c r="Q11" s="123"/>
      <c r="R11" s="123"/>
      <c r="S11" s="123"/>
      <c r="T11" s="123"/>
      <c r="U11" s="123"/>
      <c r="V11" s="21"/>
      <c r="W11" s="21"/>
      <c r="X11" s="21"/>
      <c r="Y11" s="21"/>
      <c r="Z11" s="21"/>
      <c r="AA11" s="21"/>
      <c r="AB11" s="21"/>
      <c r="AC11" s="21"/>
      <c r="BM11" s="3"/>
      <c r="BN11" s="3"/>
      <c r="BO11" s="3"/>
      <c r="BP11" s="3"/>
      <c r="BQ11" s="3"/>
    </row>
    <row r="12" spans="1:71" ht="27" customHeight="1">
      <c r="A12" s="2"/>
      <c r="B12" s="2"/>
      <c r="C12" s="2"/>
      <c r="D12" s="2"/>
      <c r="E12" s="2"/>
      <c r="F12" s="2"/>
      <c r="G12" s="2"/>
      <c r="H12" s="2"/>
      <c r="I12" s="2"/>
      <c r="J12" s="2"/>
      <c r="K12" s="2"/>
      <c r="L12" s="2"/>
      <c r="M12" s="2"/>
      <c r="N12" s="123"/>
      <c r="O12" s="123"/>
      <c r="P12" s="123"/>
      <c r="Q12" s="123"/>
      <c r="R12" s="123"/>
      <c r="S12" s="123"/>
      <c r="T12" s="123"/>
      <c r="U12" s="123"/>
      <c r="V12" s="2"/>
      <c r="W12" s="2"/>
      <c r="BM12" s="3"/>
      <c r="BN12" s="3"/>
      <c r="BO12" s="3"/>
      <c r="BP12" s="3"/>
      <c r="BQ12" s="3"/>
    </row>
    <row r="13" spans="1:71" ht="15">
      <c r="A13" s="2"/>
      <c r="B13" s="2"/>
      <c r="C13" s="2"/>
      <c r="D13" s="2"/>
      <c r="E13" s="2"/>
      <c r="F13" s="2"/>
      <c r="G13" s="2"/>
      <c r="H13" s="2"/>
      <c r="I13" s="2"/>
      <c r="J13" s="2"/>
      <c r="K13" s="2"/>
      <c r="L13" s="2"/>
      <c r="M13" s="2"/>
      <c r="N13" s="2"/>
      <c r="O13" s="2"/>
      <c r="P13" s="2"/>
      <c r="Q13" s="2"/>
      <c r="R13" s="2"/>
      <c r="S13" s="2"/>
      <c r="T13" s="2"/>
      <c r="U13" s="2"/>
      <c r="V13" s="2"/>
      <c r="W13" s="2"/>
      <c r="BM13" s="3"/>
      <c r="BN13" s="3"/>
      <c r="BO13" s="3"/>
      <c r="BP13" s="3"/>
      <c r="BQ13" s="3"/>
    </row>
    <row r="14" spans="1:71" ht="398.45" customHeight="1">
      <c r="A14" s="2"/>
      <c r="B14" s="2"/>
      <c r="C14" s="28" t="s">
        <v>18</v>
      </c>
      <c r="D14" s="11" t="s">
        <v>19</v>
      </c>
      <c r="E14" s="22" t="s">
        <v>20</v>
      </c>
      <c r="F14" s="22" t="s">
        <v>21</v>
      </c>
      <c r="G14" s="22" t="s">
        <v>22</v>
      </c>
      <c r="H14" s="24" t="s">
        <v>23</v>
      </c>
      <c r="I14" s="24" t="s">
        <v>24</v>
      </c>
      <c r="J14" s="20" t="s">
        <v>25</v>
      </c>
      <c r="K14" s="20" t="s">
        <v>26</v>
      </c>
      <c r="L14" s="20" t="s">
        <v>27</v>
      </c>
      <c r="M14" s="20" t="s">
        <v>28</v>
      </c>
      <c r="N14" s="23" t="s">
        <v>29</v>
      </c>
      <c r="O14" s="23" t="s">
        <v>30</v>
      </c>
      <c r="P14" s="20" t="s">
        <v>31</v>
      </c>
      <c r="Q14" s="20" t="s">
        <v>32</v>
      </c>
      <c r="R14" s="25" t="s">
        <v>33</v>
      </c>
      <c r="S14" s="25" t="s">
        <v>34</v>
      </c>
      <c r="T14" s="25" t="s">
        <v>35</v>
      </c>
      <c r="U14" s="118" t="s">
        <v>36</v>
      </c>
      <c r="V14" s="119"/>
      <c r="W14" s="120"/>
      <c r="X14" s="66" t="s">
        <v>37</v>
      </c>
      <c r="Y14" s="66" t="s">
        <v>38</v>
      </c>
      <c r="Z14" s="66" t="s">
        <v>39</v>
      </c>
      <c r="AA14" s="66" t="s">
        <v>40</v>
      </c>
      <c r="AB14" s="66" t="s">
        <v>41</v>
      </c>
      <c r="AC14" s="66" t="s">
        <v>42</v>
      </c>
      <c r="AD14" s="66" t="s">
        <v>43</v>
      </c>
      <c r="AE14" s="66" t="s">
        <v>44</v>
      </c>
      <c r="AF14" s="66" t="s">
        <v>45</v>
      </c>
      <c r="AG14" s="66" t="s">
        <v>46</v>
      </c>
      <c r="AH14" s="66" t="s">
        <v>47</v>
      </c>
      <c r="AI14" s="66" t="s">
        <v>48</v>
      </c>
      <c r="AJ14" s="66" t="s">
        <v>49</v>
      </c>
      <c r="AK14" s="66" t="s">
        <v>50</v>
      </c>
      <c r="AL14" s="66" t="s">
        <v>51</v>
      </c>
      <c r="AM14" s="67" t="s">
        <v>52</v>
      </c>
      <c r="AN14" s="67" t="s">
        <v>53</v>
      </c>
      <c r="AO14" s="67" t="s">
        <v>54</v>
      </c>
      <c r="AP14" s="67" t="s">
        <v>55</v>
      </c>
      <c r="AQ14" s="67" t="s">
        <v>56</v>
      </c>
      <c r="AR14" s="66" t="s">
        <v>57</v>
      </c>
      <c r="AS14" s="66" t="s">
        <v>58</v>
      </c>
      <c r="AT14" s="66" t="s">
        <v>59</v>
      </c>
      <c r="AU14" s="66" t="s">
        <v>60</v>
      </c>
      <c r="AV14" s="66" t="s">
        <v>61</v>
      </c>
      <c r="AW14" s="66" t="s">
        <v>62</v>
      </c>
      <c r="AX14" s="66" t="s">
        <v>63</v>
      </c>
      <c r="AY14" s="66" t="s">
        <v>64</v>
      </c>
      <c r="AZ14" s="66" t="s">
        <v>65</v>
      </c>
      <c r="BA14" s="66" t="s">
        <v>66</v>
      </c>
      <c r="BB14" s="66" t="s">
        <v>67</v>
      </c>
      <c r="BC14" s="66" t="s">
        <v>68</v>
      </c>
      <c r="BD14" s="66" t="s">
        <v>69</v>
      </c>
      <c r="BE14" s="66" t="s">
        <v>70</v>
      </c>
      <c r="BF14" s="66" t="s">
        <v>71</v>
      </c>
      <c r="BG14" s="66" t="s">
        <v>72</v>
      </c>
      <c r="BH14" s="66" t="s">
        <v>73</v>
      </c>
      <c r="BI14" s="66" t="s">
        <v>74</v>
      </c>
      <c r="BJ14" s="66" t="s">
        <v>75</v>
      </c>
      <c r="BK14" s="68" t="s">
        <v>76</v>
      </c>
      <c r="BL14" s="66" t="s">
        <v>77</v>
      </c>
      <c r="BM14" s="68" t="s">
        <v>78</v>
      </c>
      <c r="BN14" s="68" t="s">
        <v>79</v>
      </c>
      <c r="BO14" s="68" t="s">
        <v>80</v>
      </c>
      <c r="BP14" s="68" t="s">
        <v>81</v>
      </c>
      <c r="BQ14" s="68" t="s">
        <v>82</v>
      </c>
    </row>
    <row r="15" spans="1:71" ht="23.45" customHeight="1" thickBot="1">
      <c r="A15" s="2"/>
      <c r="B15" s="2"/>
      <c r="C15" s="5"/>
      <c r="D15" s="10"/>
      <c r="E15" s="10"/>
      <c r="F15" s="10"/>
      <c r="G15" s="10"/>
      <c r="H15" s="10"/>
      <c r="I15" s="6"/>
      <c r="J15" s="6"/>
      <c r="K15" s="6"/>
      <c r="L15" s="6"/>
      <c r="M15" s="6"/>
      <c r="N15" s="6"/>
      <c r="O15" s="6"/>
      <c r="P15" s="6"/>
      <c r="Q15" s="6"/>
      <c r="R15" s="6"/>
      <c r="S15" s="6"/>
      <c r="T15" s="6"/>
      <c r="U15" s="36" t="s">
        <v>83</v>
      </c>
      <c r="V15" s="37" t="s">
        <v>84</v>
      </c>
      <c r="W15" s="37" t="s">
        <v>85</v>
      </c>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row>
    <row r="16" spans="1:71" ht="148.5" customHeight="1">
      <c r="A16" s="2"/>
      <c r="B16" s="115" t="s">
        <v>86</v>
      </c>
      <c r="C16" s="64" t="s">
        <v>87</v>
      </c>
      <c r="D16" s="14">
        <v>15</v>
      </c>
      <c r="E16" s="14">
        <v>1</v>
      </c>
      <c r="F16" s="14">
        <v>12</v>
      </c>
      <c r="G16" s="14"/>
      <c r="H16" s="14">
        <v>0</v>
      </c>
      <c r="I16" s="98">
        <f>(($D16/(SUM($D$16:$D$25)))*($I$10))-H16</f>
        <v>69.599999999999994</v>
      </c>
      <c r="J16" s="99">
        <v>7</v>
      </c>
      <c r="K16" s="99">
        <v>14</v>
      </c>
      <c r="L16" s="99"/>
      <c r="M16" s="99">
        <v>3</v>
      </c>
      <c r="N16" s="99"/>
      <c r="O16" s="99"/>
      <c r="P16" s="99"/>
      <c r="Q16" s="99"/>
      <c r="R16" s="99"/>
      <c r="S16" s="99">
        <f>(I16-(SUM(J16:R16)))/2</f>
        <v>22.799999999999997</v>
      </c>
      <c r="T16" s="100">
        <f>(I16-(SUM(J16:R16)))/2</f>
        <v>22.799999999999997</v>
      </c>
      <c r="U16" s="30" t="s">
        <v>88</v>
      </c>
      <c r="V16" s="31" t="s">
        <v>89</v>
      </c>
      <c r="W16" s="32" t="s">
        <v>90</v>
      </c>
      <c r="X16" s="70"/>
      <c r="Y16" s="71"/>
      <c r="Z16" s="71"/>
      <c r="AA16" s="71"/>
      <c r="AB16" s="71"/>
      <c r="AC16" s="72"/>
      <c r="AD16" s="71"/>
      <c r="AE16" s="73"/>
      <c r="AF16" s="73"/>
      <c r="AG16" s="73"/>
      <c r="AH16" s="71"/>
      <c r="AI16" s="71"/>
      <c r="AJ16" s="73"/>
      <c r="AK16" s="71"/>
      <c r="AL16" s="71"/>
      <c r="AM16" s="71"/>
      <c r="AN16" s="73"/>
      <c r="AO16" s="72"/>
      <c r="AP16" s="71"/>
      <c r="AQ16" s="73"/>
      <c r="AR16" s="73"/>
      <c r="AS16" s="71"/>
      <c r="AT16" s="71"/>
      <c r="AU16" s="73"/>
      <c r="AV16" s="71"/>
      <c r="AW16" s="73"/>
      <c r="AX16" s="71"/>
      <c r="AY16" s="71"/>
      <c r="AZ16" s="73"/>
      <c r="BA16" s="73"/>
      <c r="BB16" s="73"/>
      <c r="BC16" s="73"/>
      <c r="BD16" s="72"/>
      <c r="BE16" s="73"/>
      <c r="BF16" s="72"/>
      <c r="BG16" s="73"/>
      <c r="BH16" s="73"/>
      <c r="BI16" s="73"/>
      <c r="BJ16" s="73"/>
      <c r="BK16" s="72"/>
      <c r="BL16" s="73"/>
      <c r="BM16" s="72"/>
      <c r="BN16" s="72"/>
      <c r="BO16" s="72"/>
      <c r="BP16" s="72"/>
      <c r="BQ16" s="72"/>
    </row>
    <row r="17" spans="1:69" ht="94.5" customHeight="1">
      <c r="A17" s="2"/>
      <c r="B17" s="115"/>
      <c r="C17" s="64" t="s">
        <v>91</v>
      </c>
      <c r="D17" s="14">
        <v>0</v>
      </c>
      <c r="E17" s="14">
        <v>3</v>
      </c>
      <c r="F17" s="14">
        <v>3</v>
      </c>
      <c r="G17" s="14"/>
      <c r="H17" s="14">
        <v>0</v>
      </c>
      <c r="I17" s="98">
        <v>7</v>
      </c>
      <c r="J17" s="99"/>
      <c r="K17" s="99">
        <v>7</v>
      </c>
      <c r="L17" s="99"/>
      <c r="M17" s="99"/>
      <c r="N17" s="99"/>
      <c r="O17" s="99"/>
      <c r="P17" s="99"/>
      <c r="Q17" s="99"/>
      <c r="R17" s="99"/>
      <c r="S17" s="99"/>
      <c r="T17" s="100"/>
      <c r="U17" s="90" t="s">
        <v>92</v>
      </c>
      <c r="V17" s="91" t="s">
        <v>92</v>
      </c>
      <c r="W17" s="92" t="s">
        <v>92</v>
      </c>
      <c r="X17" s="93"/>
      <c r="Y17" s="94"/>
      <c r="Z17" s="71"/>
      <c r="AA17" s="94"/>
      <c r="AB17" s="71"/>
      <c r="AC17" s="95"/>
      <c r="AD17" s="94"/>
      <c r="AE17" s="96"/>
      <c r="AF17" s="73"/>
      <c r="AG17" s="73"/>
      <c r="AH17" s="71"/>
      <c r="AI17" s="71"/>
      <c r="AJ17" s="96"/>
      <c r="AK17" s="71"/>
      <c r="AL17" s="71"/>
      <c r="AM17" s="71"/>
      <c r="AN17" s="73"/>
      <c r="AO17" s="95"/>
      <c r="AP17" s="71"/>
      <c r="AQ17" s="73"/>
      <c r="AR17" s="96"/>
      <c r="AS17" s="94"/>
      <c r="AT17" s="71"/>
      <c r="AU17" s="73"/>
      <c r="AV17" s="71"/>
      <c r="AW17" s="73"/>
      <c r="AX17" s="71"/>
      <c r="AY17" s="71"/>
      <c r="AZ17" s="73"/>
      <c r="BA17" s="73"/>
      <c r="BB17" s="73"/>
      <c r="BC17" s="73"/>
      <c r="BD17" s="95"/>
      <c r="BE17" s="73"/>
      <c r="BF17" s="95"/>
      <c r="BG17" s="73"/>
      <c r="BH17" s="73"/>
      <c r="BI17" s="73"/>
      <c r="BJ17" s="73"/>
      <c r="BK17" s="95"/>
      <c r="BL17" s="73"/>
      <c r="BM17" s="95"/>
      <c r="BN17" s="95"/>
      <c r="BO17" s="95"/>
      <c r="BP17" s="95"/>
      <c r="BQ17" s="95"/>
    </row>
    <row r="18" spans="1:69" ht="136.5" customHeight="1">
      <c r="A18" s="2"/>
      <c r="B18" s="115"/>
      <c r="C18" s="64" t="s">
        <v>93</v>
      </c>
      <c r="D18" s="14">
        <v>15</v>
      </c>
      <c r="E18" s="14">
        <v>4</v>
      </c>
      <c r="F18" s="14">
        <v>6</v>
      </c>
      <c r="G18" s="14"/>
      <c r="H18" s="14">
        <v>0</v>
      </c>
      <c r="I18" s="98">
        <f>SUM(J18:T18)</f>
        <v>71</v>
      </c>
      <c r="J18" s="99"/>
      <c r="K18" s="99"/>
      <c r="L18" s="99"/>
      <c r="M18" s="99">
        <v>24</v>
      </c>
      <c r="N18" s="99"/>
      <c r="O18" s="99"/>
      <c r="P18" s="99"/>
      <c r="Q18" s="99"/>
      <c r="R18" s="99">
        <v>20</v>
      </c>
      <c r="S18" s="99">
        <v>17</v>
      </c>
      <c r="T18" s="100">
        <v>10</v>
      </c>
      <c r="U18" s="33" t="s">
        <v>94</v>
      </c>
      <c r="V18" s="34" t="s">
        <v>95</v>
      </c>
      <c r="W18" s="35" t="s">
        <v>96</v>
      </c>
      <c r="X18" s="72"/>
      <c r="Y18" s="72"/>
      <c r="Z18" s="71"/>
      <c r="AA18" s="72"/>
      <c r="AB18" s="73"/>
      <c r="AC18" s="73"/>
      <c r="AD18" s="72"/>
      <c r="AE18" s="72"/>
      <c r="AF18" s="73"/>
      <c r="AG18" s="71"/>
      <c r="AH18" s="73"/>
      <c r="AI18" s="73"/>
      <c r="AJ18" s="72"/>
      <c r="AK18" s="71"/>
      <c r="AL18" s="73"/>
      <c r="AM18" s="71"/>
      <c r="AN18" s="71"/>
      <c r="AO18" s="71"/>
      <c r="AP18" s="73"/>
      <c r="AQ18" s="71"/>
      <c r="AR18" s="72"/>
      <c r="AS18" s="72"/>
      <c r="AT18" s="71"/>
      <c r="AU18" s="73"/>
      <c r="AV18" s="73"/>
      <c r="AW18" s="71"/>
      <c r="AX18" s="73"/>
      <c r="AY18" s="73"/>
      <c r="AZ18" s="71"/>
      <c r="BA18" s="73"/>
      <c r="BB18" s="71"/>
      <c r="BC18" s="71"/>
      <c r="BD18" s="73"/>
      <c r="BE18" s="71"/>
      <c r="BF18" s="73"/>
      <c r="BG18" s="73"/>
      <c r="BH18" s="73"/>
      <c r="BI18" s="73"/>
      <c r="BJ18" s="73"/>
      <c r="BK18" s="73"/>
      <c r="BL18" s="73"/>
      <c r="BM18" s="71"/>
      <c r="BN18" s="71"/>
      <c r="BO18" s="71"/>
      <c r="BP18" s="71"/>
      <c r="BQ18" s="71"/>
    </row>
    <row r="19" spans="1:69" ht="120.6" customHeight="1">
      <c r="A19" s="2"/>
      <c r="B19" s="115"/>
      <c r="C19" s="64" t="s">
        <v>97</v>
      </c>
      <c r="D19" s="14">
        <v>15</v>
      </c>
      <c r="E19" s="14">
        <v>6</v>
      </c>
      <c r="F19" s="14">
        <v>8</v>
      </c>
      <c r="G19" s="14"/>
      <c r="H19" s="14">
        <v>0</v>
      </c>
      <c r="I19" s="98">
        <f>SUM(J19:T19)</f>
        <v>71</v>
      </c>
      <c r="J19" s="99"/>
      <c r="K19" s="99"/>
      <c r="L19" s="99"/>
      <c r="M19" s="99">
        <v>24</v>
      </c>
      <c r="N19" s="99"/>
      <c r="O19" s="99"/>
      <c r="P19" s="99"/>
      <c r="Q19" s="99"/>
      <c r="R19" s="99">
        <v>20</v>
      </c>
      <c r="S19" s="99">
        <v>17</v>
      </c>
      <c r="T19" s="100">
        <v>10</v>
      </c>
      <c r="U19" s="33" t="s">
        <v>98</v>
      </c>
      <c r="V19" s="34" t="s">
        <v>99</v>
      </c>
      <c r="W19" s="35" t="s">
        <v>100</v>
      </c>
      <c r="X19" s="70"/>
      <c r="Y19" s="71"/>
      <c r="Z19" s="71"/>
      <c r="AA19" s="71"/>
      <c r="AB19" s="73"/>
      <c r="AC19" s="73"/>
      <c r="AD19" s="71"/>
      <c r="AE19" s="71"/>
      <c r="AF19" s="72"/>
      <c r="AG19" s="71"/>
      <c r="AH19" s="71"/>
      <c r="AI19" s="73"/>
      <c r="AJ19" s="71"/>
      <c r="AK19" s="71"/>
      <c r="AL19" s="73"/>
      <c r="AM19" s="72"/>
      <c r="AN19" s="72"/>
      <c r="AO19" s="71"/>
      <c r="AP19" s="72"/>
      <c r="AQ19" s="71"/>
      <c r="AR19" s="73"/>
      <c r="AS19" s="73"/>
      <c r="AT19" s="73"/>
      <c r="AU19" s="73"/>
      <c r="AV19" s="72"/>
      <c r="AW19" s="71"/>
      <c r="AX19" s="72"/>
      <c r="AY19" s="72"/>
      <c r="AZ19" s="71"/>
      <c r="BA19" s="72"/>
      <c r="BB19" s="72"/>
      <c r="BC19" s="72"/>
      <c r="BD19" s="73"/>
      <c r="BE19" s="71"/>
      <c r="BF19" s="71"/>
      <c r="BG19" s="71"/>
      <c r="BH19" s="71"/>
      <c r="BI19" s="71"/>
      <c r="BJ19" s="71"/>
      <c r="BK19" s="71"/>
      <c r="BL19" s="71"/>
      <c r="BM19" s="71"/>
      <c r="BN19" s="71"/>
      <c r="BO19" s="71"/>
      <c r="BP19" s="71"/>
      <c r="BQ19" s="71"/>
    </row>
    <row r="20" spans="1:69" ht="131.1" customHeight="1">
      <c r="A20" s="2"/>
      <c r="B20" s="115"/>
      <c r="C20" s="64" t="s">
        <v>101</v>
      </c>
      <c r="D20" s="14">
        <v>15</v>
      </c>
      <c r="E20" s="14">
        <v>9</v>
      </c>
      <c r="F20" s="14">
        <v>11</v>
      </c>
      <c r="G20" s="14"/>
      <c r="H20" s="14">
        <v>0</v>
      </c>
      <c r="I20" s="98">
        <f>(($D20/(SUM($D$16:$D$25)))*($I$10))-H20</f>
        <v>69.599999999999994</v>
      </c>
      <c r="J20" s="99">
        <v>7</v>
      </c>
      <c r="K20" s="99">
        <v>14</v>
      </c>
      <c r="L20" s="99"/>
      <c r="M20" s="99">
        <v>3</v>
      </c>
      <c r="N20" s="99"/>
      <c r="O20" s="99"/>
      <c r="P20" s="99"/>
      <c r="Q20" s="99"/>
      <c r="R20" s="99"/>
      <c r="S20" s="99">
        <f t="shared" ref="S18:S20" si="0">(I20-(SUM(J20:R20)))/2</f>
        <v>22.799999999999997</v>
      </c>
      <c r="T20" s="100">
        <f t="shared" ref="T18:T20" si="1">(I20-(SUM(J20:R20)))/2</f>
        <v>22.799999999999997</v>
      </c>
      <c r="U20" s="33" t="s">
        <v>102</v>
      </c>
      <c r="V20" s="34" t="s">
        <v>103</v>
      </c>
      <c r="W20" s="35" t="s">
        <v>104</v>
      </c>
      <c r="X20" s="70"/>
      <c r="Y20" s="71"/>
      <c r="Z20" s="73"/>
      <c r="AA20" s="73"/>
      <c r="AB20" s="73"/>
      <c r="AC20" s="73"/>
      <c r="AD20" s="71"/>
      <c r="AE20" s="73"/>
      <c r="AF20" s="73"/>
      <c r="AG20" s="72"/>
      <c r="AH20" s="72"/>
      <c r="AI20" s="73"/>
      <c r="AJ20" s="73"/>
      <c r="AK20" s="73"/>
      <c r="AL20" s="73"/>
      <c r="AM20" s="73"/>
      <c r="AN20" s="73"/>
      <c r="AO20" s="73"/>
      <c r="AP20" s="73"/>
      <c r="AQ20" s="73"/>
      <c r="AR20" s="73"/>
      <c r="AS20" s="73"/>
      <c r="AT20" s="73"/>
      <c r="AU20" s="73"/>
      <c r="AV20" s="73"/>
      <c r="AW20" s="73"/>
      <c r="AX20" s="73"/>
      <c r="AY20" s="73"/>
      <c r="AZ20" s="72"/>
      <c r="BA20" s="73"/>
      <c r="BB20" s="73"/>
      <c r="BC20" s="73"/>
      <c r="BD20" s="73"/>
      <c r="BE20" s="72"/>
      <c r="BF20" s="73"/>
      <c r="BG20" s="72"/>
      <c r="BH20" s="72"/>
      <c r="BI20" s="72"/>
      <c r="BJ20" s="72"/>
      <c r="BK20" s="73"/>
      <c r="BL20" s="73"/>
      <c r="BM20" s="73"/>
      <c r="BN20" s="71"/>
      <c r="BO20" s="71"/>
      <c r="BP20" s="73"/>
      <c r="BQ20" s="71"/>
    </row>
    <row r="21" spans="1:69" ht="24.95" customHeight="1" thickBot="1">
      <c r="A21" s="2"/>
      <c r="B21" s="2"/>
      <c r="C21" s="65"/>
      <c r="D21" s="15"/>
      <c r="E21" s="15"/>
      <c r="F21" s="15"/>
      <c r="G21" s="15"/>
      <c r="H21" s="15"/>
      <c r="I21" s="101"/>
      <c r="J21" s="101"/>
      <c r="K21" s="101"/>
      <c r="L21" s="101"/>
      <c r="M21" s="101"/>
      <c r="N21" s="101"/>
      <c r="O21" s="101"/>
      <c r="P21" s="101"/>
      <c r="Q21" s="101"/>
      <c r="R21" s="101"/>
      <c r="S21" s="101"/>
      <c r="T21" s="102"/>
      <c r="U21" s="36" t="s">
        <v>83</v>
      </c>
      <c r="V21" s="37" t="s">
        <v>84</v>
      </c>
      <c r="W21" s="37" t="s">
        <v>85</v>
      </c>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row>
    <row r="22" spans="1:69" ht="126.6" customHeight="1">
      <c r="A22" s="2"/>
      <c r="B22" s="115" t="s">
        <v>105</v>
      </c>
      <c r="C22" s="64" t="s">
        <v>106</v>
      </c>
      <c r="D22" s="14">
        <v>15</v>
      </c>
      <c r="E22" s="14">
        <v>12</v>
      </c>
      <c r="F22" s="14">
        <v>32</v>
      </c>
      <c r="G22" s="14"/>
      <c r="H22" s="14">
        <v>0</v>
      </c>
      <c r="I22" s="98">
        <f>SUM(J22:T22)</f>
        <v>60</v>
      </c>
      <c r="J22" s="99"/>
      <c r="K22" s="99">
        <v>3.5</v>
      </c>
      <c r="L22" s="99"/>
      <c r="M22" s="99">
        <v>20.5</v>
      </c>
      <c r="N22" s="99"/>
      <c r="O22" s="99"/>
      <c r="P22" s="99"/>
      <c r="Q22" s="99"/>
      <c r="R22" s="99">
        <v>5</v>
      </c>
      <c r="S22" s="99">
        <v>16</v>
      </c>
      <c r="T22" s="100">
        <v>15</v>
      </c>
      <c r="U22" s="30" t="s">
        <v>107</v>
      </c>
      <c r="V22" s="31" t="s">
        <v>108</v>
      </c>
      <c r="W22" s="32" t="s">
        <v>109</v>
      </c>
      <c r="X22" s="70"/>
      <c r="Y22" s="71"/>
      <c r="Z22" s="73"/>
      <c r="AA22" s="73"/>
      <c r="AB22" s="73"/>
      <c r="AC22" s="73"/>
      <c r="AD22" s="71"/>
      <c r="AE22" s="73"/>
      <c r="AF22" s="73"/>
      <c r="AG22" s="73"/>
      <c r="AH22" s="73"/>
      <c r="AI22" s="73"/>
      <c r="AJ22" s="73"/>
      <c r="AK22" s="73"/>
      <c r="AL22" s="73"/>
      <c r="AM22" s="73"/>
      <c r="AN22" s="73"/>
      <c r="AO22" s="73"/>
      <c r="AP22" s="73"/>
      <c r="AQ22" s="73"/>
      <c r="AR22" s="73"/>
      <c r="AS22" s="72"/>
      <c r="AT22" s="72"/>
      <c r="AU22" s="73"/>
      <c r="AV22" s="73"/>
      <c r="AW22" s="73"/>
      <c r="AX22" s="73"/>
      <c r="AY22" s="73"/>
      <c r="AZ22" s="73"/>
      <c r="BA22" s="73"/>
      <c r="BB22" s="73"/>
      <c r="BC22" s="73"/>
      <c r="BD22" s="73"/>
      <c r="BE22" s="73"/>
      <c r="BF22" s="73"/>
      <c r="BG22" s="73"/>
      <c r="BH22" s="73"/>
      <c r="BI22" s="73"/>
      <c r="BJ22" s="73"/>
      <c r="BK22" s="73"/>
      <c r="BL22" s="73"/>
      <c r="BM22" s="73"/>
      <c r="BN22" s="71"/>
      <c r="BO22" s="72"/>
      <c r="BP22" s="73"/>
      <c r="BQ22" s="71"/>
    </row>
    <row r="23" spans="1:69" ht="177" customHeight="1">
      <c r="A23" s="2"/>
      <c r="B23" s="115"/>
      <c r="C23" s="64" t="s">
        <v>110</v>
      </c>
      <c r="D23" s="14">
        <v>15</v>
      </c>
      <c r="E23" s="14">
        <v>14</v>
      </c>
      <c r="F23" s="14">
        <v>17</v>
      </c>
      <c r="G23" s="14"/>
      <c r="H23" s="14">
        <v>0</v>
      </c>
      <c r="I23" s="98">
        <f>SUM(J23:T23)</f>
        <v>71</v>
      </c>
      <c r="J23" s="99"/>
      <c r="K23" s="99"/>
      <c r="L23" s="99"/>
      <c r="M23" s="99">
        <v>24</v>
      </c>
      <c r="N23" s="99"/>
      <c r="O23" s="99"/>
      <c r="P23" s="99"/>
      <c r="Q23" s="99"/>
      <c r="R23" s="99">
        <v>20</v>
      </c>
      <c r="S23" s="99">
        <v>17</v>
      </c>
      <c r="T23" s="100">
        <v>10</v>
      </c>
      <c r="U23" s="33" t="s">
        <v>111</v>
      </c>
      <c r="V23" s="34" t="s">
        <v>112</v>
      </c>
      <c r="W23" s="35" t="s">
        <v>113</v>
      </c>
      <c r="X23" s="70"/>
      <c r="Y23" s="71"/>
      <c r="Z23" s="73"/>
      <c r="AA23" s="73"/>
      <c r="AB23" s="72"/>
      <c r="AC23" s="73"/>
      <c r="AD23" s="71"/>
      <c r="AE23" s="73"/>
      <c r="AF23" s="73"/>
      <c r="AG23" s="73"/>
      <c r="AH23" s="73"/>
      <c r="AI23" s="72"/>
      <c r="AJ23" s="73"/>
      <c r="AK23" s="72"/>
      <c r="AL23" s="73"/>
      <c r="AM23" s="73"/>
      <c r="AN23" s="73"/>
      <c r="AO23" s="73"/>
      <c r="AP23" s="73"/>
      <c r="AQ23" s="72"/>
      <c r="AR23" s="73"/>
      <c r="AS23" s="73"/>
      <c r="AT23" s="73"/>
      <c r="AU23" s="72"/>
      <c r="AV23" s="73"/>
      <c r="AW23" s="72"/>
      <c r="AX23" s="73"/>
      <c r="AY23" s="72"/>
      <c r="AZ23" s="73"/>
      <c r="BA23" s="72"/>
      <c r="BB23" s="73"/>
      <c r="BC23" s="73"/>
      <c r="BD23" s="73"/>
      <c r="BE23" s="73"/>
      <c r="BF23" s="73"/>
      <c r="BG23" s="73"/>
      <c r="BH23" s="73"/>
      <c r="BI23" s="73"/>
      <c r="BJ23" s="73"/>
      <c r="BK23" s="73"/>
      <c r="BL23" s="72"/>
      <c r="BM23" s="73"/>
      <c r="BN23" s="71"/>
      <c r="BO23" s="71"/>
      <c r="BP23" s="73"/>
      <c r="BQ23" s="71"/>
    </row>
    <row r="24" spans="1:69" ht="144" customHeight="1">
      <c r="A24" s="2"/>
      <c r="B24" s="115"/>
      <c r="C24" s="64" t="s">
        <v>114</v>
      </c>
      <c r="D24" s="14">
        <v>15</v>
      </c>
      <c r="E24" s="14">
        <v>17</v>
      </c>
      <c r="F24" s="14">
        <v>20</v>
      </c>
      <c r="G24" s="14"/>
      <c r="H24" s="14">
        <v>0</v>
      </c>
      <c r="I24" s="98">
        <f>SUM(J24:T24)</f>
        <v>71</v>
      </c>
      <c r="J24" s="99"/>
      <c r="K24" s="99"/>
      <c r="L24" s="99"/>
      <c r="M24" s="99">
        <v>24</v>
      </c>
      <c r="N24" s="99"/>
      <c r="O24" s="99"/>
      <c r="P24" s="99"/>
      <c r="Q24" s="99"/>
      <c r="R24" s="99">
        <v>20</v>
      </c>
      <c r="S24" s="99">
        <v>17</v>
      </c>
      <c r="T24" s="100">
        <v>10</v>
      </c>
      <c r="U24" s="33" t="s">
        <v>115</v>
      </c>
      <c r="V24" s="34" t="s">
        <v>116</v>
      </c>
      <c r="W24" s="35" t="s">
        <v>117</v>
      </c>
      <c r="X24" s="72"/>
      <c r="Y24" s="71"/>
      <c r="Z24" s="72"/>
      <c r="AA24" s="73"/>
      <c r="AB24" s="73"/>
      <c r="AC24" s="73"/>
      <c r="AD24" s="72"/>
      <c r="AE24" s="72"/>
      <c r="AF24" s="73"/>
      <c r="AG24" s="73"/>
      <c r="AH24" s="73"/>
      <c r="AI24" s="73"/>
      <c r="AJ24" s="73"/>
      <c r="AK24" s="73"/>
      <c r="AL24" s="72"/>
      <c r="AM24" s="73"/>
      <c r="AN24" s="73"/>
      <c r="AO24" s="73"/>
      <c r="AP24" s="73"/>
      <c r="AQ24" s="72"/>
      <c r="AR24" s="72"/>
      <c r="AS24" s="72"/>
      <c r="AT24" s="73"/>
      <c r="AU24" s="73"/>
      <c r="AV24" s="73"/>
      <c r="AW24" s="73"/>
      <c r="AX24" s="73"/>
      <c r="AY24" s="73"/>
      <c r="AZ24" s="73"/>
      <c r="BA24" s="72"/>
      <c r="BB24" s="72"/>
      <c r="BC24" s="73"/>
      <c r="BD24" s="72"/>
      <c r="BE24" s="73"/>
      <c r="BF24" s="73"/>
      <c r="BG24" s="73"/>
      <c r="BH24" s="73"/>
      <c r="BI24" s="73"/>
      <c r="BJ24" s="73"/>
      <c r="BK24" s="73"/>
      <c r="BL24" s="72"/>
      <c r="BM24" s="73"/>
      <c r="BN24" s="71"/>
      <c r="BO24" s="71"/>
      <c r="BP24" s="73"/>
      <c r="BQ24" s="71"/>
    </row>
    <row r="25" spans="1:69" ht="247.5" customHeight="1">
      <c r="A25" s="2"/>
      <c r="B25" s="115"/>
      <c r="C25" s="64" t="s">
        <v>118</v>
      </c>
      <c r="D25" s="14">
        <v>15</v>
      </c>
      <c r="E25" s="14">
        <v>20</v>
      </c>
      <c r="F25" s="14">
        <v>22</v>
      </c>
      <c r="G25" s="14"/>
      <c r="H25" s="14">
        <v>0</v>
      </c>
      <c r="I25" s="98">
        <f>SUM(J25:T25)</f>
        <v>71</v>
      </c>
      <c r="J25" s="99"/>
      <c r="K25" s="99"/>
      <c r="L25" s="99"/>
      <c r="M25" s="99">
        <v>24</v>
      </c>
      <c r="N25" s="99"/>
      <c r="O25" s="99"/>
      <c r="P25" s="99"/>
      <c r="Q25" s="99"/>
      <c r="R25" s="99">
        <v>20</v>
      </c>
      <c r="S25" s="99">
        <v>17</v>
      </c>
      <c r="T25" s="100">
        <v>10</v>
      </c>
      <c r="U25" s="33" t="s">
        <v>119</v>
      </c>
      <c r="V25" s="34" t="s">
        <v>120</v>
      </c>
      <c r="W25" s="35" t="s">
        <v>121</v>
      </c>
      <c r="X25" s="74"/>
      <c r="Y25" s="71"/>
      <c r="Z25" s="72"/>
      <c r="AA25" s="72"/>
      <c r="AB25" s="73"/>
      <c r="AC25" s="73"/>
      <c r="AD25" s="72"/>
      <c r="AE25" s="73"/>
      <c r="AF25" s="71"/>
      <c r="AG25" s="73"/>
      <c r="AH25" s="73"/>
      <c r="AI25" s="73"/>
      <c r="AJ25" s="73"/>
      <c r="AK25" s="73"/>
      <c r="AL25" s="73"/>
      <c r="AM25" s="73"/>
      <c r="AN25" s="73"/>
      <c r="AO25" s="73"/>
      <c r="AP25" s="73"/>
      <c r="AQ25" s="73"/>
      <c r="AR25" s="73"/>
      <c r="AS25" s="73"/>
      <c r="AT25" s="73"/>
      <c r="AU25" s="72"/>
      <c r="AV25" s="73"/>
      <c r="AW25" s="72"/>
      <c r="AX25" s="73"/>
      <c r="AY25" s="73"/>
      <c r="AZ25" s="72"/>
      <c r="BA25" s="73"/>
      <c r="BB25" s="73"/>
      <c r="BC25" s="73"/>
      <c r="BD25" s="72"/>
      <c r="BE25" s="71"/>
      <c r="BF25" s="73"/>
      <c r="BG25" s="73"/>
      <c r="BH25" s="73"/>
      <c r="BI25" s="73"/>
      <c r="BJ25" s="73"/>
      <c r="BK25" s="73"/>
      <c r="BL25" s="73"/>
      <c r="BM25" s="71"/>
      <c r="BN25" s="71"/>
      <c r="BO25" s="72"/>
      <c r="BP25" s="71"/>
      <c r="BQ25" s="73"/>
    </row>
    <row r="26" spans="1:69" ht="60" customHeight="1">
      <c r="A26" s="2"/>
      <c r="B26" s="2"/>
      <c r="C26" s="12"/>
      <c r="D26" s="13"/>
      <c r="E26" s="13"/>
      <c r="F26" s="13"/>
      <c r="G26" s="13"/>
      <c r="H26" s="38">
        <f t="shared" ref="H26:T26" si="2">SUM(H16:H25)</f>
        <v>0</v>
      </c>
      <c r="I26" s="103">
        <f t="shared" si="2"/>
        <v>561.20000000000005</v>
      </c>
      <c r="J26" s="103">
        <f t="shared" si="2"/>
        <v>14</v>
      </c>
      <c r="K26" s="103">
        <f t="shared" si="2"/>
        <v>38.5</v>
      </c>
      <c r="L26" s="103">
        <f t="shared" si="2"/>
        <v>0</v>
      </c>
      <c r="M26" s="103">
        <f t="shared" si="2"/>
        <v>146.5</v>
      </c>
      <c r="N26" s="103">
        <f t="shared" si="2"/>
        <v>0</v>
      </c>
      <c r="O26" s="103">
        <f t="shared" si="2"/>
        <v>0</v>
      </c>
      <c r="P26" s="103">
        <f t="shared" si="2"/>
        <v>0</v>
      </c>
      <c r="Q26" s="103">
        <f t="shared" si="2"/>
        <v>0</v>
      </c>
      <c r="R26" s="103">
        <f t="shared" si="2"/>
        <v>105</v>
      </c>
      <c r="S26" s="103">
        <f t="shared" si="2"/>
        <v>146.6</v>
      </c>
      <c r="T26" s="103">
        <f t="shared" si="2"/>
        <v>110.6</v>
      </c>
      <c r="U26" s="36" t="s">
        <v>83</v>
      </c>
      <c r="V26" s="37" t="s">
        <v>84</v>
      </c>
      <c r="W26" s="37" t="s">
        <v>85</v>
      </c>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row>
    <row r="27" spans="1:69" ht="71.099999999999994" customHeight="1">
      <c r="A27" s="2"/>
      <c r="B27" s="61" t="s">
        <v>122</v>
      </c>
      <c r="C27" s="16" t="s">
        <v>123</v>
      </c>
      <c r="D27" s="18"/>
      <c r="E27" s="18"/>
      <c r="F27" s="18"/>
      <c r="G27" s="18"/>
      <c r="H27" s="18"/>
      <c r="I27" s="19"/>
      <c r="J27" s="19"/>
      <c r="K27" s="19"/>
      <c r="L27" s="19"/>
      <c r="M27" s="19"/>
      <c r="N27" s="19"/>
      <c r="O27" s="19"/>
      <c r="P27" s="19"/>
      <c r="Q27" s="19"/>
      <c r="R27" s="19"/>
      <c r="S27" s="19"/>
      <c r="T27" s="29"/>
      <c r="U27" s="88"/>
      <c r="V27" s="88"/>
      <c r="W27" s="88"/>
      <c r="X27" s="59"/>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row>
    <row r="28" spans="1:69" ht="71.099999999999994" customHeight="1">
      <c r="A28" s="2"/>
      <c r="B28" s="87"/>
      <c r="C28" s="17" t="s">
        <v>124</v>
      </c>
      <c r="D28" s="18"/>
      <c r="E28" s="18"/>
      <c r="F28" s="18"/>
      <c r="G28" s="18"/>
      <c r="H28" s="18"/>
      <c r="I28" s="19"/>
      <c r="J28" s="19"/>
      <c r="K28" s="19"/>
      <c r="L28" s="19"/>
      <c r="M28" s="19"/>
      <c r="N28" s="19"/>
      <c r="O28" s="19"/>
      <c r="P28" s="19"/>
      <c r="Q28" s="19"/>
      <c r="R28" s="19"/>
      <c r="S28" s="19"/>
      <c r="T28" s="29"/>
      <c r="U28" s="88"/>
      <c r="V28" s="88"/>
      <c r="W28" s="88"/>
      <c r="BM28" s="3"/>
      <c r="BN28" s="3"/>
      <c r="BO28" s="3"/>
      <c r="BP28" s="3"/>
      <c r="BQ28" s="3"/>
    </row>
    <row r="29" spans="1:69" ht="35.450000000000003" customHeight="1">
      <c r="A29" s="2"/>
      <c r="B29" s="2"/>
      <c r="D29" s="2"/>
      <c r="E29" s="2"/>
      <c r="F29" s="2"/>
      <c r="G29" s="2"/>
      <c r="H29" s="89"/>
      <c r="I29" s="69"/>
      <c r="J29" s="69"/>
      <c r="K29" s="69"/>
      <c r="L29" s="69"/>
      <c r="M29" s="69"/>
      <c r="N29" s="69"/>
      <c r="O29" s="69"/>
      <c r="P29" s="69"/>
      <c r="Q29" s="69"/>
      <c r="R29" s="69"/>
      <c r="S29" s="69"/>
      <c r="T29" s="69"/>
      <c r="U29" s="69"/>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1:69">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1:69">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1:69">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sheetData>
  <mergeCells count="12">
    <mergeCell ref="B22:B25"/>
    <mergeCell ref="B16:B20"/>
    <mergeCell ref="I7:AC7"/>
    <mergeCell ref="AE7:AL7"/>
    <mergeCell ref="U14:W14"/>
    <mergeCell ref="AE8:AL8"/>
    <mergeCell ref="N8:U12"/>
    <mergeCell ref="I2:AC2"/>
    <mergeCell ref="I3:AC3"/>
    <mergeCell ref="AE5:AL5"/>
    <mergeCell ref="I6:AC6"/>
    <mergeCell ref="AE6:AL6"/>
  </mergeCells>
  <phoneticPr fontId="5" type="noConversion"/>
  <hyperlinks>
    <hyperlink ref="I2" r:id="rId1" xr:uid="{E861FCA7-C595-452B-8AF3-0AC553458F8C}"/>
    <hyperlink ref="I3" r:id="rId2" xr:uid="{AD6B42F7-BA22-4544-8DC0-0D226564EB6C}"/>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activeCell="L15" sqref="L15"/>
    </sheetView>
  </sheetViews>
  <sheetFormatPr defaultRowHeight="14.4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600000000000001">
      <c r="A1" s="2"/>
      <c r="B1" s="7" t="s">
        <v>125</v>
      </c>
      <c r="C1" s="7"/>
      <c r="D1" s="7"/>
      <c r="E1" s="7"/>
      <c r="F1" s="7" t="str">
        <f>'Training Plan-Template'!D2</f>
        <v>Senior Leader</v>
      </c>
      <c r="G1" s="2"/>
      <c r="H1" s="2"/>
      <c r="I1" s="2"/>
      <c r="J1" s="2"/>
      <c r="K1" s="40"/>
      <c r="L1" s="41" t="s">
        <v>126</v>
      </c>
      <c r="M1" s="41"/>
      <c r="N1" s="41"/>
      <c r="O1" s="41"/>
    </row>
    <row r="2" spans="1:15" ht="18.600000000000001">
      <c r="A2" s="2"/>
      <c r="B2" s="7" t="s">
        <v>6</v>
      </c>
      <c r="C2" s="7"/>
      <c r="D2" s="7"/>
      <c r="E2" s="7"/>
      <c r="F2" s="7" t="s">
        <v>92</v>
      </c>
      <c r="G2" s="2"/>
      <c r="H2" s="2"/>
      <c r="I2" s="2"/>
      <c r="J2" s="2"/>
      <c r="K2" s="40"/>
      <c r="L2" s="41" t="str">
        <f t="shared" ref="L2:L3" si="0">B8</f>
        <v>Campus Lectures (1 hour each)</v>
      </c>
      <c r="M2" s="41">
        <f>F8</f>
        <v>14</v>
      </c>
      <c r="N2" s="41"/>
      <c r="O2" s="41"/>
    </row>
    <row r="3" spans="1:15" ht="26.45" customHeight="1">
      <c r="A3" s="2"/>
      <c r="B3" s="2"/>
      <c r="C3" s="2"/>
      <c r="D3" s="2"/>
      <c r="E3" s="2"/>
      <c r="F3" s="2"/>
      <c r="G3" s="2"/>
      <c r="H3" s="2"/>
      <c r="I3" s="2"/>
      <c r="J3" s="2"/>
      <c r="K3" s="40"/>
      <c r="L3" s="41" t="str">
        <f t="shared" si="0"/>
        <v>Campus tutorial / seminar (1 hour each)</v>
      </c>
      <c r="M3" s="41">
        <f t="shared" ref="M3" si="1">F9</f>
        <v>38.5</v>
      </c>
      <c r="N3" s="41"/>
      <c r="O3" s="41"/>
    </row>
    <row r="4" spans="1:15" ht="15.75">
      <c r="A4" s="2"/>
      <c r="B4" s="4" t="s">
        <v>127</v>
      </c>
      <c r="C4" s="4"/>
      <c r="D4" s="4"/>
      <c r="E4" s="2"/>
      <c r="F4" s="57">
        <f>'Training Plan-Template'!I11</f>
        <v>561.20000000000005</v>
      </c>
      <c r="G4" s="2"/>
      <c r="H4" s="2"/>
      <c r="I4" s="2"/>
      <c r="J4" s="2"/>
      <c r="K4" s="40"/>
      <c r="L4" s="41" t="str">
        <f>B10</f>
        <v>On-line taught session (1 hour delivery)</v>
      </c>
      <c r="M4" s="41">
        <f>F10</f>
        <v>146.5</v>
      </c>
      <c r="N4" s="41"/>
      <c r="O4" s="41"/>
    </row>
    <row r="5" spans="1:15" ht="15.75">
      <c r="A5" s="2"/>
      <c r="B5" s="4" t="s">
        <v>128</v>
      </c>
      <c r="C5" s="4"/>
      <c r="D5" s="4"/>
      <c r="E5" s="2"/>
      <c r="F5" s="58">
        <f>'Training Plan-Template'!H26</f>
        <v>0</v>
      </c>
      <c r="G5" s="2"/>
      <c r="H5" s="2"/>
      <c r="I5" s="2"/>
      <c r="J5" s="2"/>
      <c r="K5" s="40"/>
      <c r="L5" s="41" t="str">
        <f t="shared" ref="L5:M7" si="2">H8</f>
        <v>Work BAsed Project / Applied Learning in Workplace - to meet Module Assessment</v>
      </c>
      <c r="M5" s="41">
        <f t="shared" si="2"/>
        <v>105</v>
      </c>
      <c r="N5" s="41"/>
      <c r="O5" s="41"/>
    </row>
    <row r="6" spans="1:15" ht="15.75">
      <c r="A6" s="2"/>
      <c r="B6" s="4" t="s">
        <v>129</v>
      </c>
      <c r="C6" s="4"/>
      <c r="D6" s="4"/>
      <c r="E6" s="2"/>
      <c r="F6" s="57">
        <f>F4-F5</f>
        <v>561.20000000000005</v>
      </c>
      <c r="G6" s="2"/>
      <c r="H6" s="2"/>
      <c r="I6" s="2"/>
      <c r="J6" s="2"/>
      <c r="K6" s="40"/>
      <c r="L6" s="41" t="str">
        <f t="shared" si="2"/>
        <v>Time during working day to focus on assessment preparation</v>
      </c>
      <c r="M6" s="41">
        <f t="shared" si="2"/>
        <v>146.6</v>
      </c>
      <c r="N6" s="41"/>
      <c r="O6" s="41"/>
    </row>
    <row r="7" spans="1:15" ht="27.6" customHeight="1">
      <c r="A7" s="2"/>
      <c r="B7" s="2"/>
      <c r="C7" s="2"/>
      <c r="D7" s="2"/>
      <c r="E7" s="2"/>
      <c r="F7" s="2"/>
      <c r="G7" s="2"/>
      <c r="H7" s="2"/>
      <c r="I7" s="2"/>
      <c r="J7" s="2"/>
      <c r="K7" s="40"/>
      <c r="L7" s="41" t="str">
        <f t="shared" si="2"/>
        <v>Employer-led Training activities (including experiential and project based learning)</v>
      </c>
      <c r="M7" s="41">
        <f t="shared" si="2"/>
        <v>110.6</v>
      </c>
      <c r="N7" s="41"/>
      <c r="O7" s="41"/>
    </row>
    <row r="8" spans="1:15" ht="21" customHeight="1">
      <c r="A8" s="2"/>
      <c r="B8" s="124" t="s">
        <v>25</v>
      </c>
      <c r="C8" s="125"/>
      <c r="D8" s="125"/>
      <c r="E8" s="125"/>
      <c r="F8" s="104">
        <f>'Training Plan-Template'!J26</f>
        <v>14</v>
      </c>
      <c r="G8" s="105"/>
      <c r="H8" s="106" t="s">
        <v>130</v>
      </c>
      <c r="I8" s="104">
        <f>'Training Plan-Template'!R26</f>
        <v>105</v>
      </c>
      <c r="J8" s="2"/>
      <c r="K8" s="40"/>
      <c r="L8" s="41"/>
      <c r="M8" s="41"/>
      <c r="N8" s="41"/>
      <c r="O8" s="41"/>
    </row>
    <row r="9" spans="1:15" ht="21" customHeight="1">
      <c r="A9" s="2"/>
      <c r="B9" s="124" t="s">
        <v>26</v>
      </c>
      <c r="C9" s="125"/>
      <c r="D9" s="125"/>
      <c r="E9" s="125"/>
      <c r="F9" s="104">
        <f>'Training Plan-Template'!K26</f>
        <v>38.5</v>
      </c>
      <c r="G9" s="105"/>
      <c r="H9" s="106" t="s">
        <v>131</v>
      </c>
      <c r="I9" s="104">
        <f>'Training Plan-Template'!S26</f>
        <v>146.6</v>
      </c>
      <c r="J9" s="2"/>
      <c r="K9" s="40"/>
      <c r="L9" s="41"/>
      <c r="M9" s="41"/>
      <c r="N9" s="41"/>
      <c r="O9" s="41"/>
    </row>
    <row r="10" spans="1:15" ht="21" customHeight="1">
      <c r="A10" s="2"/>
      <c r="B10" s="124" t="s">
        <v>28</v>
      </c>
      <c r="C10" s="125"/>
      <c r="D10" s="125"/>
      <c r="E10" s="125"/>
      <c r="F10" s="104">
        <f>'Training Plan-Template'!M26</f>
        <v>146.5</v>
      </c>
      <c r="G10" s="105"/>
      <c r="H10" s="106" t="s">
        <v>35</v>
      </c>
      <c r="I10" s="104">
        <f>'Training Plan-Template'!T26</f>
        <v>110.6</v>
      </c>
      <c r="J10" s="2"/>
      <c r="K10" s="40"/>
      <c r="L10" s="42"/>
      <c r="M10" s="41"/>
      <c r="N10" s="41"/>
      <c r="O10" s="41"/>
    </row>
    <row r="11" spans="1:15" ht="21" customHeight="1">
      <c r="A11" s="2"/>
      <c r="B11" s="124"/>
      <c r="C11" s="125"/>
      <c r="D11" s="125"/>
      <c r="E11" s="125"/>
      <c r="F11" s="2"/>
      <c r="G11" s="105"/>
      <c r="H11" s="2"/>
      <c r="I11" s="2"/>
      <c r="J11" s="2"/>
      <c r="K11" s="40"/>
      <c r="L11" s="41"/>
      <c r="M11" s="41"/>
      <c r="N11" s="41"/>
      <c r="O11" s="41"/>
    </row>
    <row r="12" spans="1:15" ht="21" customHeight="1">
      <c r="A12" s="2"/>
      <c r="B12" s="124"/>
      <c r="C12" s="125"/>
      <c r="D12" s="125"/>
      <c r="E12" s="125"/>
      <c r="F12" s="2"/>
      <c r="G12" s="105"/>
      <c r="H12" s="2"/>
      <c r="I12" s="2"/>
      <c r="J12" s="2"/>
      <c r="K12" s="40"/>
      <c r="L12" s="41"/>
      <c r="M12" s="41"/>
      <c r="N12" s="41"/>
      <c r="O12" s="41"/>
    </row>
    <row r="13" spans="1:15" ht="21" customHeight="1">
      <c r="A13" s="2"/>
      <c r="B13" s="2"/>
      <c r="C13" s="2"/>
      <c r="D13" s="2"/>
      <c r="E13" s="2"/>
      <c r="F13" s="2"/>
      <c r="G13" s="39"/>
      <c r="H13" s="2"/>
      <c r="I13" s="2"/>
      <c r="J13" s="2"/>
      <c r="K13" s="40"/>
      <c r="L13" s="41"/>
      <c r="M13" s="41"/>
      <c r="N13" s="41"/>
      <c r="O13" s="41"/>
    </row>
    <row r="14" spans="1:15" ht="21" customHeight="1">
      <c r="A14" s="2"/>
      <c r="B14" s="2"/>
      <c r="C14" s="2"/>
      <c r="D14" s="2"/>
      <c r="E14" s="2"/>
      <c r="F14" s="2"/>
      <c r="G14" s="39"/>
      <c r="H14" s="2"/>
      <c r="I14" s="2"/>
      <c r="J14" s="2"/>
      <c r="K14" s="40"/>
      <c r="L14" s="41"/>
      <c r="M14" s="41"/>
      <c r="N14" s="41"/>
      <c r="O14" s="41"/>
    </row>
    <row r="15" spans="1:15" ht="305.45" customHeight="1">
      <c r="A15" s="2"/>
      <c r="B15" s="2"/>
      <c r="C15" s="2"/>
      <c r="D15" s="2"/>
      <c r="E15" s="2"/>
      <c r="F15" s="2"/>
      <c r="G15" s="2"/>
      <c r="H15" s="2"/>
      <c r="I15" s="2"/>
      <c r="J15" s="2"/>
      <c r="K15" s="40"/>
      <c r="L15" s="42" t="s">
        <v>132</v>
      </c>
      <c r="M15" s="41"/>
      <c r="N15" s="41"/>
      <c r="O15" s="41"/>
    </row>
    <row r="16" spans="1:15" ht="15">
      <c r="A16" s="2"/>
      <c r="B16" s="2"/>
      <c r="C16" s="2"/>
      <c r="D16" s="2"/>
      <c r="E16" s="2"/>
      <c r="F16" s="2"/>
      <c r="G16" s="2"/>
      <c r="H16" s="2"/>
      <c r="I16" s="2"/>
      <c r="J16" s="2"/>
      <c r="K16" s="40"/>
      <c r="L16" s="41"/>
      <c r="M16" s="41"/>
      <c r="N16" s="41"/>
      <c r="O16" s="41"/>
    </row>
    <row r="17" spans="1:15" ht="15">
      <c r="A17" s="2"/>
      <c r="B17" s="2"/>
      <c r="C17" s="2"/>
      <c r="D17" s="2"/>
      <c r="E17" s="2"/>
      <c r="F17" s="2"/>
      <c r="G17" s="2"/>
      <c r="H17" s="2"/>
      <c r="I17" s="2"/>
      <c r="J17" s="2"/>
      <c r="K17" s="40"/>
      <c r="L17" s="41"/>
      <c r="M17" s="41"/>
      <c r="N17" s="41"/>
      <c r="O17" s="41"/>
    </row>
    <row r="18" spans="1:15" ht="15">
      <c r="A18" s="2"/>
      <c r="B18" s="2"/>
      <c r="C18" s="2"/>
      <c r="D18" s="2"/>
      <c r="E18" s="2"/>
      <c r="F18" s="2"/>
      <c r="G18" s="2"/>
      <c r="H18" s="2"/>
      <c r="I18" s="2"/>
      <c r="J18" s="2"/>
      <c r="K18" s="40"/>
      <c r="L18" s="41"/>
      <c r="M18" s="41"/>
      <c r="N18" s="41"/>
      <c r="O18" s="41"/>
    </row>
    <row r="19" spans="1:15" ht="15">
      <c r="A19" s="2"/>
      <c r="B19" s="2"/>
      <c r="C19" s="2"/>
      <c r="D19" s="2"/>
      <c r="E19" s="2"/>
      <c r="F19" s="2"/>
      <c r="G19" s="2"/>
      <c r="H19" s="2"/>
      <c r="I19" s="2"/>
      <c r="J19" s="2"/>
      <c r="K19" s="40"/>
      <c r="L19" s="41"/>
      <c r="M19" s="41"/>
      <c r="N19" s="41"/>
      <c r="O19" s="41"/>
    </row>
    <row r="20" spans="1:15" ht="15">
      <c r="A20" s="2"/>
      <c r="B20" s="2"/>
      <c r="C20" s="2"/>
      <c r="D20" s="2"/>
      <c r="E20" s="2"/>
      <c r="F20" s="2"/>
      <c r="G20" s="2"/>
      <c r="H20" s="2"/>
      <c r="I20" s="2"/>
      <c r="J20" s="2"/>
      <c r="K20" s="40"/>
      <c r="L20" s="41"/>
      <c r="M20" s="41"/>
      <c r="N20" s="41"/>
      <c r="O20" s="41"/>
    </row>
    <row r="21" spans="1:15" ht="15">
      <c r="A21" s="2"/>
      <c r="B21" s="2"/>
      <c r="C21" s="2"/>
      <c r="D21" s="2"/>
      <c r="E21" s="2"/>
      <c r="F21" s="2"/>
      <c r="G21" s="2"/>
      <c r="H21" s="2"/>
      <c r="I21" s="2"/>
      <c r="J21" s="2"/>
      <c r="K21" s="40"/>
      <c r="L21" s="41"/>
      <c r="M21" s="41"/>
      <c r="N21" s="41"/>
      <c r="O21" s="41"/>
    </row>
    <row r="22" spans="1:15" ht="15">
      <c r="A22" s="2"/>
      <c r="B22" s="2"/>
      <c r="C22" s="2"/>
      <c r="D22" s="2"/>
      <c r="E22" s="2"/>
      <c r="F22" s="2"/>
      <c r="G22" s="2"/>
      <c r="H22" s="2"/>
      <c r="I22" s="2"/>
      <c r="J22" s="2"/>
      <c r="K22" s="40"/>
      <c r="L22" s="41"/>
      <c r="M22" s="41"/>
      <c r="N22" s="41"/>
      <c r="O22" s="41"/>
    </row>
    <row r="23" spans="1:15" ht="15">
      <c r="A23" s="2"/>
      <c r="B23" s="2"/>
      <c r="C23" s="2"/>
      <c r="D23" s="2"/>
      <c r="E23" s="2"/>
      <c r="F23" s="2"/>
      <c r="G23" s="2"/>
      <c r="H23" s="2"/>
      <c r="I23" s="2"/>
      <c r="J23" s="2"/>
      <c r="K23" s="40"/>
      <c r="L23" s="41"/>
      <c r="M23" s="41"/>
      <c r="N23" s="41"/>
      <c r="O23" s="41"/>
    </row>
    <row r="24" spans="1:15" ht="15">
      <c r="A24" s="2"/>
      <c r="B24" s="2"/>
      <c r="C24" s="2"/>
      <c r="D24" s="2"/>
      <c r="E24" s="2"/>
      <c r="F24" s="2"/>
      <c r="G24" s="2"/>
      <c r="H24" s="2"/>
      <c r="I24" s="2"/>
      <c r="J24" s="2"/>
      <c r="K24" s="40"/>
      <c r="L24" s="41"/>
      <c r="M24" s="41"/>
      <c r="N24" s="41"/>
      <c r="O24" s="41"/>
    </row>
    <row r="25" spans="1:15" ht="15">
      <c r="A25" s="2"/>
      <c r="B25" s="2"/>
      <c r="C25" s="2"/>
      <c r="D25" s="2"/>
      <c r="E25" s="2"/>
      <c r="F25" s="2"/>
      <c r="G25" s="2"/>
      <c r="H25" s="2"/>
      <c r="I25" s="2"/>
      <c r="J25" s="2"/>
      <c r="K25" s="40"/>
      <c r="L25" s="41"/>
      <c r="M25" s="41"/>
      <c r="N25" s="41"/>
      <c r="O25" s="41"/>
    </row>
    <row r="26" spans="1:15" ht="15">
      <c r="A26" s="2"/>
      <c r="B26" s="2"/>
      <c r="C26" s="2"/>
      <c r="D26" s="2"/>
      <c r="E26" s="2"/>
      <c r="F26" s="2"/>
      <c r="G26" s="2"/>
      <c r="H26" s="2"/>
      <c r="I26" s="2"/>
      <c r="J26" s="2"/>
      <c r="K26" s="40"/>
      <c r="L26" s="41"/>
      <c r="M26" s="41"/>
      <c r="N26" s="41"/>
      <c r="O26" s="41"/>
    </row>
    <row r="27" spans="1:15" ht="15">
      <c r="A27" s="2"/>
      <c r="B27" s="2"/>
      <c r="C27" s="2"/>
      <c r="D27" s="2"/>
      <c r="E27" s="2"/>
      <c r="F27" s="2"/>
      <c r="G27" s="2"/>
      <c r="H27" s="2"/>
      <c r="I27" s="2"/>
      <c r="J27" s="2"/>
      <c r="K27" s="40"/>
      <c r="L27" s="41"/>
      <c r="M27" s="41"/>
      <c r="N27" s="41"/>
      <c r="O27" s="41"/>
    </row>
    <row r="28" spans="1:15" ht="15">
      <c r="A28" s="2"/>
      <c r="B28" s="2"/>
      <c r="C28" s="2"/>
      <c r="D28" s="2"/>
      <c r="E28" s="2"/>
      <c r="F28" s="2"/>
      <c r="G28" s="2"/>
      <c r="H28" s="2"/>
      <c r="I28" s="2"/>
      <c r="J28" s="2"/>
      <c r="K28" s="40"/>
      <c r="L28" s="41"/>
      <c r="M28" s="41"/>
      <c r="N28" s="41"/>
      <c r="O28" s="41"/>
    </row>
    <row r="29" spans="1:15" ht="15">
      <c r="A29" s="2"/>
      <c r="B29" s="2"/>
      <c r="C29" s="2"/>
      <c r="D29" s="2"/>
      <c r="E29" s="2"/>
      <c r="F29" s="2"/>
      <c r="G29" s="2"/>
      <c r="H29" s="2"/>
      <c r="I29" s="2"/>
      <c r="J29" s="2"/>
      <c r="K29" s="40"/>
      <c r="L29" s="41"/>
      <c r="M29" s="41"/>
      <c r="N29" s="41"/>
      <c r="O29" s="41"/>
    </row>
    <row r="30" spans="1:15" ht="15">
      <c r="A30" s="2"/>
      <c r="B30" s="2"/>
      <c r="C30" s="2"/>
      <c r="D30" s="2"/>
      <c r="E30" s="2"/>
      <c r="F30" s="2"/>
      <c r="G30" s="2"/>
      <c r="H30" s="2"/>
      <c r="I30" s="2"/>
      <c r="J30" s="2"/>
      <c r="K30" s="40"/>
      <c r="L30" s="41"/>
      <c r="M30" s="41"/>
      <c r="N30" s="41"/>
      <c r="O30" s="41"/>
    </row>
    <row r="31" spans="1:15" ht="15">
      <c r="A31" s="2"/>
      <c r="B31" s="2"/>
      <c r="C31" s="2"/>
      <c r="D31" s="2"/>
      <c r="E31" s="2"/>
      <c r="F31" s="2"/>
      <c r="G31" s="2"/>
      <c r="H31" s="2"/>
      <c r="I31" s="2"/>
      <c r="J31" s="2"/>
      <c r="K31" s="40"/>
      <c r="L31" s="41"/>
      <c r="M31" s="41"/>
      <c r="N31" s="41"/>
      <c r="O31" s="41"/>
    </row>
    <row r="32" spans="1:15" ht="15">
      <c r="A32" s="2"/>
      <c r="B32" s="2"/>
      <c r="C32" s="2"/>
      <c r="D32" s="2"/>
      <c r="E32" s="2"/>
      <c r="F32" s="2"/>
      <c r="G32" s="2"/>
      <c r="H32" s="2"/>
      <c r="I32" s="2"/>
      <c r="J32" s="2"/>
      <c r="K32" s="40"/>
      <c r="L32" s="41"/>
      <c r="M32" s="41"/>
      <c r="N32" s="41"/>
      <c r="O32" s="41"/>
    </row>
    <row r="33" spans="1:15" ht="15">
      <c r="A33" s="2"/>
      <c r="B33" s="2"/>
      <c r="C33" s="2"/>
      <c r="D33" s="2"/>
      <c r="E33" s="2"/>
      <c r="F33" s="2"/>
      <c r="G33" s="2"/>
      <c r="H33" s="2"/>
      <c r="I33" s="2"/>
      <c r="J33" s="2"/>
      <c r="K33" s="40"/>
      <c r="L33" s="41"/>
      <c r="M33" s="41"/>
      <c r="N33" s="41"/>
      <c r="O33" s="41"/>
    </row>
    <row r="34" spans="1:15" ht="15">
      <c r="A34" s="2"/>
      <c r="B34" s="2"/>
      <c r="C34" s="2"/>
      <c r="D34" s="2"/>
      <c r="E34" s="2"/>
      <c r="F34" s="2"/>
      <c r="G34" s="2"/>
      <c r="H34" s="2"/>
      <c r="I34" s="2"/>
      <c r="J34" s="2"/>
      <c r="K34" s="40"/>
      <c r="L34" s="41"/>
      <c r="M34" s="41"/>
      <c r="N34" s="41"/>
      <c r="O34" s="41"/>
    </row>
    <row r="35" spans="1:15" ht="15">
      <c r="A35" s="2"/>
      <c r="B35" s="2"/>
      <c r="C35" s="2"/>
      <c r="D35" s="2"/>
      <c r="E35" s="2"/>
      <c r="F35" s="2"/>
      <c r="G35" s="2"/>
      <c r="H35" s="2"/>
      <c r="I35" s="2"/>
      <c r="J35" s="2"/>
      <c r="K35" s="40"/>
      <c r="L35" s="41"/>
      <c r="M35" s="41"/>
      <c r="N35" s="41"/>
      <c r="O35" s="41"/>
    </row>
    <row r="36" spans="1:15" ht="15">
      <c r="A36" s="2"/>
      <c r="B36" s="2"/>
      <c r="C36" s="2"/>
      <c r="D36" s="2"/>
      <c r="E36" s="2"/>
      <c r="F36" s="2"/>
      <c r="G36" s="2"/>
      <c r="H36" s="2"/>
      <c r="I36" s="2"/>
      <c r="J36" s="2"/>
      <c r="K36" s="40"/>
      <c r="L36" s="41"/>
      <c r="M36" s="41"/>
      <c r="N36" s="41"/>
      <c r="O36" s="41"/>
    </row>
    <row r="37" spans="1:15" ht="15">
      <c r="A37" s="2"/>
      <c r="B37" s="2"/>
      <c r="C37" s="2"/>
      <c r="D37" s="2"/>
      <c r="E37" s="2"/>
      <c r="F37" s="2"/>
      <c r="G37" s="2"/>
      <c r="H37" s="2"/>
      <c r="I37" s="2"/>
      <c r="J37" s="2"/>
      <c r="K37" s="40"/>
    </row>
    <row r="38" spans="1:15" ht="15">
      <c r="A38" s="2"/>
      <c r="B38" s="2"/>
      <c r="C38" s="2"/>
      <c r="D38" s="2"/>
      <c r="E38" s="2"/>
      <c r="F38" s="2"/>
      <c r="G38" s="2"/>
      <c r="H38" s="2"/>
      <c r="I38" s="2"/>
      <c r="J38" s="2"/>
      <c r="K38" s="40"/>
    </row>
    <row r="39" spans="1:15" ht="15">
      <c r="A39" s="2"/>
      <c r="B39" s="2"/>
      <c r="C39" s="2"/>
      <c r="D39" s="2"/>
      <c r="E39" s="2"/>
      <c r="F39" s="2"/>
      <c r="G39" s="2"/>
      <c r="H39" s="2"/>
      <c r="I39" s="2"/>
      <c r="J39" s="2"/>
      <c r="K39" s="40"/>
    </row>
    <row r="40" spans="1:15" ht="15">
      <c r="A40" s="2"/>
      <c r="B40" s="2"/>
      <c r="C40" s="2"/>
      <c r="D40" s="2"/>
      <c r="E40" s="2"/>
      <c r="F40" s="2"/>
      <c r="G40" s="2"/>
      <c r="H40" s="2"/>
      <c r="I40" s="2"/>
      <c r="J40" s="2"/>
      <c r="K40" s="40"/>
    </row>
    <row r="41" spans="1:15" ht="15">
      <c r="A41" s="2"/>
      <c r="B41" s="2"/>
      <c r="C41" s="2"/>
      <c r="D41" s="2"/>
      <c r="E41" s="2"/>
      <c r="F41" s="2"/>
      <c r="G41" s="2"/>
      <c r="H41" s="2"/>
      <c r="I41" s="2"/>
      <c r="J41" s="2"/>
      <c r="K41" s="40"/>
    </row>
    <row r="42" spans="1:15" ht="15">
      <c r="A42" s="2"/>
      <c r="B42" s="2"/>
      <c r="C42" s="2"/>
      <c r="D42" s="2"/>
      <c r="E42" s="2"/>
      <c r="F42" s="2"/>
      <c r="G42" s="2"/>
      <c r="H42" s="2"/>
      <c r="I42" s="2"/>
      <c r="J42" s="2"/>
      <c r="K42" s="40"/>
    </row>
    <row r="43" spans="1:15" ht="15">
      <c r="A43" s="2"/>
      <c r="G43" s="2"/>
      <c r="J43" s="2"/>
    </row>
    <row r="44" spans="1:15" ht="15">
      <c r="A44" s="2"/>
      <c r="G44" s="2"/>
      <c r="J44" s="2"/>
    </row>
    <row r="45" spans="1:15" ht="15">
      <c r="A45" s="2"/>
      <c r="J45" s="2"/>
    </row>
    <row r="46" spans="1:15" ht="15">
      <c r="A46" s="2"/>
      <c r="J46" s="2"/>
    </row>
    <row r="47" spans="1:15" ht="15">
      <c r="A47" s="2"/>
      <c r="J47" s="2"/>
    </row>
    <row r="48" spans="1:15" ht="15">
      <c r="A48" s="2"/>
      <c r="J48" s="2"/>
    </row>
    <row r="49" spans="1:10" ht="15">
      <c r="A49" s="2"/>
      <c r="J49" s="2"/>
    </row>
    <row r="50" spans="1:10" ht="15">
      <c r="A50" s="2"/>
      <c r="J50" s="2"/>
    </row>
    <row r="51" spans="1:10" ht="15">
      <c r="A51" s="2"/>
      <c r="J51" s="2"/>
    </row>
    <row r="52" spans="1:10" ht="15">
      <c r="A52" s="2"/>
      <c r="J52" s="2"/>
    </row>
    <row r="53" spans="1:10" ht="15">
      <c r="A53" s="2"/>
      <c r="J53" s="2"/>
    </row>
    <row r="54" spans="1:10" ht="15">
      <c r="J54" s="2"/>
    </row>
  </sheetData>
  <mergeCells count="5">
    <mergeCell ref="B11:E11"/>
    <mergeCell ref="B12:E12"/>
    <mergeCell ref="B8:E8"/>
    <mergeCell ref="B9:E9"/>
    <mergeCell ref="B10:E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4"/>
  <sheetViews>
    <sheetView zoomScale="60" zoomScaleNormal="60" workbookViewId="0">
      <selection activeCell="A10" sqref="A10:XFD10"/>
    </sheetView>
  </sheetViews>
  <sheetFormatPr defaultRowHeight="14.45"/>
  <cols>
    <col min="1" max="1" width="3.85546875" customWidth="1"/>
    <col min="2" max="2" width="43.42578125" customWidth="1"/>
    <col min="3" max="3" width="15.42578125" customWidth="1"/>
    <col min="4" max="4" width="14.5703125" customWidth="1"/>
    <col min="5" max="7" width="77.85546875" customWidth="1"/>
  </cols>
  <sheetData>
    <row r="1" spans="1:9" s="44" customFormat="1" ht="30" customHeight="1">
      <c r="A1" s="43"/>
      <c r="B1" s="127" t="str">
        <f>'Training Plan-Template'!D2</f>
        <v>Senior Leader</v>
      </c>
      <c r="C1" s="127"/>
      <c r="D1" s="127"/>
      <c r="E1" s="127"/>
      <c r="F1" s="127"/>
      <c r="G1" s="127"/>
      <c r="H1" s="43"/>
      <c r="I1" s="43"/>
    </row>
    <row r="2" spans="1:9" s="44" customFormat="1" ht="107.25" customHeight="1">
      <c r="A2" s="43"/>
      <c r="B2" s="128" t="str">
        <f>'Training Plan-Template'!N8</f>
        <v>Apprentices will attend the programme on a block-study basis throughout the year. Teaching will be face-to-face or online live teaching, with workplace learning supported with online anytime access learning materials. Duration 24 mopnths on programe and typically 6 mpnths for End Point Assessment.
The end-point assessment is the final stage of the apprenticeship and confirms the employee meets the apprenticeship standard.The Senior Leader apprenticeship is an accelerated development programme designed for leaders who have senior management responsibilities and those who have been identified by their organisations as talented, and who will be moving into a senior leadership role in the near future.
The programme has been developed to deliver the nationally recognised Level 7 Senior Leader apprenticeship standard. Participants will gain a Postgraduate Diploma in Senior Leadership with the option to top up to an MBA at Sheffield Hallam.</v>
      </c>
      <c r="C2" s="128"/>
      <c r="D2" s="128"/>
      <c r="E2" s="128"/>
      <c r="F2" s="128"/>
      <c r="G2" s="128"/>
      <c r="H2" s="43"/>
      <c r="I2" s="43"/>
    </row>
    <row r="3" spans="1:9" s="44" customFormat="1" ht="69" customHeight="1">
      <c r="A3" s="43"/>
      <c r="B3" s="126" t="s">
        <v>133</v>
      </c>
      <c r="C3" s="126"/>
      <c r="D3" s="126"/>
      <c r="E3" s="126"/>
      <c r="F3" s="126"/>
      <c r="G3" s="126"/>
      <c r="H3" s="43"/>
      <c r="I3" s="43"/>
    </row>
    <row r="4" spans="1:9" ht="106.5" customHeight="1">
      <c r="A4" s="2"/>
      <c r="B4" s="2"/>
      <c r="C4" s="54" t="s">
        <v>134</v>
      </c>
      <c r="D4" s="55" t="s">
        <v>135</v>
      </c>
      <c r="E4" s="55" t="s">
        <v>136</v>
      </c>
      <c r="F4" s="55" t="s">
        <v>137</v>
      </c>
      <c r="G4" s="56" t="s">
        <v>138</v>
      </c>
      <c r="H4" s="2"/>
      <c r="I4" s="2"/>
    </row>
    <row r="5" spans="1:9" ht="99.6" customHeight="1">
      <c r="A5" s="2"/>
      <c r="B5" s="75" t="str">
        <f>'Training Plan-Template'!C16</f>
        <v>Developing Senior Leader Professional Practice</v>
      </c>
      <c r="C5" s="77">
        <f>'Training Plan-Template'!E16</f>
        <v>1</v>
      </c>
      <c r="D5" s="45">
        <f>'Training Plan-Template'!F16</f>
        <v>12</v>
      </c>
      <c r="E5" s="48" t="str">
        <f>'Training Plan-Template'!U16</f>
        <v>Facilitate a meeting with the apprentice and their workplace mentor to ensure all parties are aware of the Senior Leader Apprenticeship standard, the course and their role to support the apprentice. 
Offer insight into the leadership approaches and styles in evidence with the organisation and access to any information about the leadership development opportunities available to all staff groups within the organisation.</v>
      </c>
      <c r="F5" s="48" t="str">
        <f>'Training Plan-Template'!V16</f>
        <v>Support the apprentice to complete the starting point exercise and review their initial skills can.
Support the apprentice to access leadership development resources and diagnostics within the organisation. Enable the apprentice to receive feedback on their leadership approach and potential development areas.</v>
      </c>
      <c r="G5" s="49" t="str">
        <f>'Training Plan-Template'!W16</f>
        <v xml:space="preserve">Use the Apprenticeship Progress Review to develop further targets through activities focussed on continuous development of KSB’s mapped to the module and any additional development areas arising from their learning on the module and feedback of their leadership approach. </v>
      </c>
      <c r="H5" s="2"/>
      <c r="I5" s="2"/>
    </row>
    <row r="6" spans="1:9" ht="64.5" customHeight="1">
      <c r="A6" s="2"/>
      <c r="B6" s="76" t="str">
        <f>'Training Plan-Template'!C17</f>
        <v>Peer Group Coaching Training</v>
      </c>
      <c r="C6" s="78">
        <f>'Training Plan-Template'!E17</f>
        <v>3</v>
      </c>
      <c r="D6" s="46">
        <f>'Training Plan-Template'!F17</f>
        <v>3</v>
      </c>
      <c r="E6" s="50" t="str">
        <f>'Training Plan-Template'!U17</f>
        <v>NA</v>
      </c>
      <c r="F6" s="50" t="str">
        <f>'Training Plan-Template'!V17</f>
        <v>NA</v>
      </c>
      <c r="G6" s="51" t="str">
        <f>'Training Plan-Template'!W17</f>
        <v>NA</v>
      </c>
      <c r="H6" s="2"/>
      <c r="I6" s="2"/>
    </row>
    <row r="7" spans="1:9" ht="95.1" customHeight="1">
      <c r="A7" s="2"/>
      <c r="B7" s="76" t="str">
        <f>'Training Plan-Template'!C18</f>
        <v>Strategy &amp; Innovation</v>
      </c>
      <c r="C7" s="78">
        <f>'Training Plan-Template'!E18</f>
        <v>4</v>
      </c>
      <c r="D7" s="46">
        <f>'Training Plan-Template'!F18</f>
        <v>6</v>
      </c>
      <c r="E7" s="50" t="str">
        <f>'Training Plan-Template'!U18</f>
        <v>Support the apprentice to access your organisation's documentation (for example but not limited to: CSR report/policy, financial statements, annual report etc.,), check with your apprentice what is most relevant and how you can support them to obtain it. In addition, discussions with the apprentice to offer insights and access to materials and processes used in your organisation’s key activities.</v>
      </c>
      <c r="F7" s="50" t="str">
        <f>'Training Plan-Template'!V18</f>
        <v>Assist in the apprentice’s access to information related to key documents and procedures being explored during module coursework.  Check with your apprentice what is most relevant and how you can support.</v>
      </c>
      <c r="G7" s="51" t="str">
        <f>'Training Plan-Template'!W18</f>
        <v>Use the Apprenticeship Progress Review to develop further targets through activities focussed on a deeper understanding of the organisation and its strategy.</v>
      </c>
      <c r="H7" s="2"/>
      <c r="I7" s="2"/>
    </row>
    <row r="8" spans="1:9" ht="97.5" customHeight="1">
      <c r="A8" s="2"/>
      <c r="B8" s="76" t="str">
        <f>'Training Plan-Template'!C19</f>
        <v>Business Operations Improvement</v>
      </c>
      <c r="C8" s="78">
        <f>'Training Plan-Template'!E19</f>
        <v>6</v>
      </c>
      <c r="D8" s="46">
        <f>'Training Plan-Template'!F19</f>
        <v>8</v>
      </c>
      <c r="E8" s="50" t="str">
        <f>'Training Plan-Template'!U19</f>
        <v xml:space="preserve">Support the apprentice to explore the areas asked to consider about your organisation as part of their pre-work including current business improvement projects being undertaken and planned. </v>
      </c>
      <c r="F8" s="50" t="str">
        <f>'Training Plan-Template'!V19</f>
        <v>Support the apprentice to engage with relevant organisational stakeholders and organisational information required to successfully explore the assessment tasks of the module.
Provide informal feedback to the apprentice in relation to their work and outcomes.</v>
      </c>
      <c r="G8" s="51" t="str">
        <f>'Training Plan-Template'!W19</f>
        <v>Use the Apprenticeship Progress Review to develop further targets through activities focussed on business operations improvement.</v>
      </c>
      <c r="H8" s="2"/>
      <c r="I8" s="2"/>
    </row>
    <row r="9" spans="1:9" ht="72.599999999999994" customHeight="1">
      <c r="A9" s="2"/>
      <c r="B9" s="76" t="str">
        <f>'Training Plan-Template'!C20</f>
        <v>People &amp; Culture</v>
      </c>
      <c r="C9" s="78">
        <f>'Training Plan-Template'!E20</f>
        <v>9</v>
      </c>
      <c r="D9" s="46">
        <f>'Training Plan-Template'!F20</f>
        <v>11</v>
      </c>
      <c r="E9" s="50" t="str">
        <f>'Training Plan-Template'!U20</f>
        <v>Help the apprentice to access your organisation's documentation in respect of corporate values and equality, diversity and inclusion.</v>
      </c>
      <c r="F9" s="50" t="str">
        <f>'Training Plan-Template'!V20</f>
        <v>Facilitate meetings with senior management to discuss company policies and implementation around employee development.</v>
      </c>
      <c r="G9" s="51" t="str">
        <f>'Training Plan-Template'!W20</f>
        <v>Use the Apprenticeship Progress Review to develop further targets through activities focussed on improving organisational culture and employee development.</v>
      </c>
      <c r="H9" s="2"/>
      <c r="I9" s="2"/>
    </row>
    <row r="10" spans="1:9" ht="15">
      <c r="A10" s="2"/>
      <c r="B10" s="79"/>
      <c r="C10" s="82"/>
      <c r="D10" s="83"/>
      <c r="E10" s="84"/>
      <c r="F10" s="84"/>
      <c r="G10" s="85"/>
      <c r="H10" s="2"/>
      <c r="I10" s="2"/>
    </row>
    <row r="11" spans="1:9" ht="82.5" customHeight="1">
      <c r="A11" s="2"/>
      <c r="B11" s="76" t="str">
        <f>'Training Plan-Template'!C22</f>
        <v>Leading Strategic Work-Based Proposals
(reduced tome on assessment prep, as part of this module falls after EPA and is not funded)</v>
      </c>
      <c r="C11" s="78">
        <f>'Training Plan-Template'!E22</f>
        <v>12</v>
      </c>
      <c r="D11" s="46">
        <f>'Training Plan-Template'!F22</f>
        <v>32</v>
      </c>
      <c r="E11" s="50" t="str">
        <f>'Training Plan-Template'!U22</f>
        <v>Support the Apprentice to critically consider operational policies and procedures within their area of responsibility with a view to identifying areas requiring review and improvement</v>
      </c>
      <c r="F11" s="50" t="str">
        <f>'Training Plan-Template'!V22</f>
        <v xml:space="preserve">Support the apprentice to engage with relevant organisational stakeholders and organisational information as they develop their understanding of developing plans for the Strategic Business Proposal project.   </v>
      </c>
      <c r="G11" s="51" t="str">
        <f>'Training Plan-Template'!W22</f>
        <v>Use the apprenticeship review process to continue to apply their learning through critically engaging with projects to support organisational strategy</v>
      </c>
      <c r="H11" s="2"/>
      <c r="I11" s="2"/>
    </row>
    <row r="12" spans="1:9" ht="153.94999999999999" customHeight="1">
      <c r="A12" s="2"/>
      <c r="B12" s="76" t="str">
        <f>'Training Plan-Template'!C23</f>
        <v>Change &amp; Employee Engagement</v>
      </c>
      <c r="C12" s="78">
        <f>'Training Plan-Template'!E23</f>
        <v>14</v>
      </c>
      <c r="D12" s="46">
        <f>'Training Plan-Template'!F23</f>
        <v>17</v>
      </c>
      <c r="E12" s="50" t="str">
        <f>'Training Plan-Template'!U23</f>
        <v>Explain to the apprentice your corporate approach (if you have one) to managing change and engaging employees in change initiatives. Help the apprentice access your organisation’s documentation and any policies that may be of benefit.
Meet with the apprentice and discuss your own views on change and employee engagement. 
Identify a potential suitable change project (with a people dimension) for the apprentice to work on during the module.</v>
      </c>
      <c r="F12" s="50" t="str">
        <f>'Training Plan-Template'!V23</f>
        <v>Authorise the apprentice to lead the change project and make this ‘internal change agent’ role clear to key stakeholders (in particular, Finance and HR teams) who may need to provide time and resource to support the apprentice. 
Oversee, or provide a stakeholder who is able to oversee, the apprentice’s work on the change project.  Facilitate meetings, access to documents and such like to enable the apprentice to successfully undertake the project. 
Provide informal feedback to the apprentice in relation to their work and outcomes.</v>
      </c>
      <c r="G12" s="51" t="str">
        <f>'Training Plan-Template'!W23</f>
        <v>Use the Apprenticeship Progress Review to develop further targets through activities focussed on change and employee engagement.
Use the discussions and outcomes of the apprentice’s work to explore how your organisation can improve its approach to benefits-driven change.</v>
      </c>
      <c r="H12" s="2"/>
      <c r="I12" s="2"/>
    </row>
    <row r="13" spans="1:9" ht="102.95" customHeight="1">
      <c r="A13" s="2"/>
      <c r="B13" s="76" t="str">
        <f>'Training Plan-Template'!C24</f>
        <v>Marketing &amp; Communications</v>
      </c>
      <c r="C13" s="78">
        <f>'Training Plan-Template'!E24</f>
        <v>17</v>
      </c>
      <c r="D13" s="46">
        <f>'Training Plan-Template'!F24</f>
        <v>20</v>
      </c>
      <c r="E13" s="50" t="str">
        <f>'Training Plan-Template'!U24</f>
        <v>Offer insight and access to information which will later help your apprentice to produce a marketing environmental analysis, a detailed overview of the current situation of your organisation.</v>
      </c>
      <c r="F13" s="50" t="str">
        <f>'Training Plan-Template'!V24</f>
        <v>Facilitate meetings with internal stakeholders and/or external suppliers who manage the marketing communications, brand, and reputation management of the organisation, as explored during module coursework. 
Check with your apprentice what is most relevant and how you can support.</v>
      </c>
      <c r="G13" s="51" t="str">
        <f>'Training Plan-Template'!W24</f>
        <v xml:space="preserve">Use the Apprenticeship Progress Review to develop further targets through activities focussed on managing the brand and reputation of the organisation. </v>
      </c>
      <c r="H13" s="2"/>
      <c r="I13" s="2"/>
    </row>
    <row r="14" spans="1:9" ht="210.75" customHeight="1">
      <c r="A14" s="2"/>
      <c r="B14" s="76" t="str">
        <f>'Training Plan-Template'!C25</f>
        <v>Leading for a Sustainable Future</v>
      </c>
      <c r="C14" s="78">
        <f>'Training Plan-Template'!E25</f>
        <v>20</v>
      </c>
      <c r="D14" s="46">
        <f>'Training Plan-Template'!F25</f>
        <v>22</v>
      </c>
      <c r="E14" s="50" t="str">
        <f>'Training Plan-Template'!U25</f>
        <v>Explain to the Apprentice your organisation’s thinking in relation to new market strategies and potential enablers including new technology and new ways of organising.
Arrange for the apprentice to meet with a range of senior people to discuss the above.</v>
      </c>
      <c r="F14" s="50" t="str">
        <f>'Training Plan-Template'!V25</f>
        <v xml:space="preserve">Authorise the apprentice to undertake a sustainable futures project and make this role clear to stakeholders who may need to provide time and resource to support the apprentice. 
Consider including key and senior customers and suppliers in the above stakeholder group.  Oversee, or provide a stakeholder who can oversee, the apprentice’s work on this project.
Facilitate meetings, access to documents and such like to enable the apprentice to successfully undertake the project. 
Support the Apprentice to consider ways in which their whole apprenticeship journey can contribute to this project.
Support the apprentice to convene and run a workshop that will examine the Apprentice’s recommendations for your organisation’s sustainable future. </v>
      </c>
      <c r="G14" s="51" t="str">
        <f>'Training Plan-Template'!W25</f>
        <v>Use the Apprenticeship Progress Review to develop further targets through activities focussed on sustainable future organisations.
Use the discussions and outcomes of the apprentice’s work to explore how your organisation can adopt recommendations from the Apprentice’s project.</v>
      </c>
      <c r="H14" s="2"/>
      <c r="I14" s="2"/>
    </row>
    <row r="15" spans="1:9">
      <c r="A15" s="2"/>
      <c r="B15" s="79"/>
      <c r="C15" s="86"/>
      <c r="D15" s="47"/>
      <c r="E15" s="52"/>
      <c r="F15" s="52"/>
      <c r="G15" s="53"/>
      <c r="H15" s="2"/>
      <c r="I15" s="2"/>
    </row>
    <row r="16" spans="1:9" ht="32.1" customHeight="1">
      <c r="A16" s="2"/>
      <c r="B16" s="80" t="str">
        <f>'Training Plan-Template'!C27</f>
        <v>Gateway Period</v>
      </c>
      <c r="C16" s="78">
        <f>'Training Plan-Template'!E27</f>
        <v>0</v>
      </c>
      <c r="D16" s="46">
        <f>'Training Plan-Template'!F27</f>
        <v>0</v>
      </c>
      <c r="E16" s="50">
        <f>'Training Plan-Template'!U27</f>
        <v>0</v>
      </c>
      <c r="F16" s="50">
        <f>'Training Plan-Template'!V27</f>
        <v>0</v>
      </c>
      <c r="G16" s="51">
        <f>'Training Plan-Template'!W27</f>
        <v>0</v>
      </c>
      <c r="H16" s="2"/>
      <c r="I16" s="2"/>
    </row>
    <row r="17" spans="1:9" ht="41.45" customHeight="1" thickBot="1">
      <c r="A17" s="2"/>
      <c r="B17" s="81" t="str">
        <f>'Training Plan-Template'!C28</f>
        <v>End Point Assessment</v>
      </c>
      <c r="C17" s="78">
        <f>'Training Plan-Template'!E28</f>
        <v>0</v>
      </c>
      <c r="D17" s="46">
        <f>'Training Plan-Template'!F26</f>
        <v>0</v>
      </c>
      <c r="E17" s="50">
        <f>'Training Plan-Template'!U28</f>
        <v>0</v>
      </c>
      <c r="F17" s="50">
        <f>'Training Plan-Template'!V28</f>
        <v>0</v>
      </c>
      <c r="G17" s="51">
        <f>'Training Plan-Template'!W28</f>
        <v>0</v>
      </c>
      <c r="H17" s="2"/>
      <c r="I17" s="2"/>
    </row>
    <row r="18" spans="1:9" ht="38.450000000000003" customHeight="1">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H22" s="2"/>
      <c r="I22" s="2"/>
    </row>
    <row r="23" spans="1:9" ht="15"/>
    <row r="24" spans="1:9" ht="15"/>
  </sheetData>
  <mergeCells count="3">
    <mergeCell ref="B3:G3"/>
    <mergeCell ref="B1:G1"/>
    <mergeCell ref="B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7D250-DBF2-426A-BA8A-635F62FBCE2C}"/>
</file>

<file path=customXml/itemProps2.xml><?xml version="1.0" encoding="utf-8"?>
<ds:datastoreItem xmlns:ds="http://schemas.openxmlformats.org/officeDocument/2006/customXml" ds:itemID="{2A1B30E5-7CEC-4767-B06F-C0D67D5CAA34}"/>
</file>

<file path=customXml/itemProps3.xml><?xml version="1.0" encoding="utf-8"?>
<ds:datastoreItem xmlns:ds="http://schemas.openxmlformats.org/officeDocument/2006/customXml" ds:itemID="{A5B084A5-6585-420E-AF67-51326EC49B0F}"/>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2022-09-13T08:56:30Z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