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12"/>
  <workbookPr hidePivotFieldList="1"/>
  <mc:AlternateContent xmlns:mc="http://schemas.openxmlformats.org/markup-compatibility/2006">
    <mc:Choice Requires="x15">
      <x15ac:absPath xmlns:x15ac="http://schemas.microsoft.com/office/spreadsheetml/2010/11/ac" url="https://sheffieldhallam.sharepoint.com/teams/T000089/Shared Documents/WBL Teaching, Delivery and Assessment/Training Plans - Upload completed here -  2022-23 Phase 1/"/>
    </mc:Choice>
  </mc:AlternateContent>
  <xr:revisionPtr revIDLastSave="685" documentId="8_{6B653C4B-22F6-4FA3-AF22-F3431F53C767}" xr6:coauthVersionLast="47" xr6:coauthVersionMax="47" xr10:uidLastSave="{98CE5251-36E1-4901-B57A-BB871E2008F6}"/>
  <bookViews>
    <workbookView xWindow="28680" yWindow="-120" windowWidth="29040" windowHeight="15225"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Page'!$A$1:$I$31</definedName>
    <definedName name="_xlnm.Print_Area" localSheetId="1">'OTJT breakdown &amp; Pie chart'!$B$1:$J$41</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2" l="1"/>
  <c r="P39" i="12"/>
  <c r="I39" i="12"/>
  <c r="F4" i="10"/>
  <c r="C3" i="14"/>
  <c r="C2" i="14"/>
  <c r="I33" i="12"/>
  <c r="I32" i="12"/>
  <c r="I31" i="12"/>
  <c r="I29" i="12"/>
  <c r="I27" i="12"/>
  <c r="I26" i="12"/>
  <c r="I25" i="12"/>
  <c r="I24" i="12"/>
  <c r="I23" i="12"/>
  <c r="I16" i="12"/>
  <c r="I17" i="12"/>
  <c r="I18" i="12"/>
  <c r="I19" i="12"/>
  <c r="I20" i="12"/>
  <c r="I21" i="12"/>
  <c r="J39" i="12"/>
  <c r="L39" i="12"/>
  <c r="K39" i="12"/>
  <c r="M39" i="12" l="1"/>
  <c r="N39" i="12"/>
  <c r="O39" i="12"/>
  <c r="I37" i="12" l="1"/>
  <c r="I34" i="12"/>
  <c r="I28" i="12"/>
  <c r="C23" i="14" l="1"/>
  <c r="D23" i="14"/>
  <c r="E23" i="14"/>
  <c r="F23" i="14"/>
  <c r="G23" i="14"/>
  <c r="H23" i="14"/>
  <c r="C24" i="14"/>
  <c r="D24" i="14"/>
  <c r="E24" i="14"/>
  <c r="F24" i="14"/>
  <c r="G24" i="14"/>
  <c r="H24" i="14"/>
  <c r="C25" i="14"/>
  <c r="D25" i="14"/>
  <c r="E25" i="14"/>
  <c r="F25" i="14"/>
  <c r="G25" i="14"/>
  <c r="H25" i="14"/>
  <c r="C26" i="14"/>
  <c r="D26" i="14"/>
  <c r="E26" i="14"/>
  <c r="F26" i="14"/>
  <c r="G26" i="14"/>
  <c r="H26" i="14"/>
  <c r="C27" i="14"/>
  <c r="D27" i="14"/>
  <c r="E27" i="14"/>
  <c r="F27" i="14"/>
  <c r="G27" i="14"/>
  <c r="H27" i="14"/>
  <c r="C28" i="14"/>
  <c r="D28" i="14"/>
  <c r="E28" i="14"/>
  <c r="F28" i="14"/>
  <c r="G28" i="14"/>
  <c r="H28" i="14"/>
  <c r="C29" i="14"/>
  <c r="D29" i="14"/>
  <c r="E29" i="14"/>
  <c r="F29" i="14"/>
  <c r="G29" i="14"/>
  <c r="H29" i="14"/>
  <c r="G22" i="14"/>
  <c r="H22" i="14"/>
  <c r="F22" i="14"/>
  <c r="E22" i="14"/>
  <c r="D22" i="14"/>
  <c r="C22" i="14"/>
  <c r="C20" i="14"/>
  <c r="D20" i="14"/>
  <c r="E20" i="14"/>
  <c r="F20" i="14"/>
  <c r="G20" i="14"/>
  <c r="H20" i="14"/>
  <c r="C15" i="14"/>
  <c r="D15" i="14"/>
  <c r="E15" i="14"/>
  <c r="F15" i="14"/>
  <c r="G15" i="14"/>
  <c r="H15" i="14"/>
  <c r="C16" i="14"/>
  <c r="D16" i="14"/>
  <c r="E16" i="14"/>
  <c r="F16" i="14"/>
  <c r="G16" i="14"/>
  <c r="H16" i="14"/>
  <c r="C17" i="14"/>
  <c r="D17" i="14"/>
  <c r="E17" i="14"/>
  <c r="F17" i="14"/>
  <c r="G17" i="14"/>
  <c r="H17" i="14"/>
  <c r="C18" i="14"/>
  <c r="D18" i="14"/>
  <c r="E18" i="14"/>
  <c r="F18" i="14"/>
  <c r="G18" i="14"/>
  <c r="H18" i="14"/>
  <c r="C19" i="14"/>
  <c r="D19" i="14"/>
  <c r="E19" i="14"/>
  <c r="F19" i="14"/>
  <c r="G19" i="14"/>
  <c r="H19" i="14"/>
  <c r="D7" i="14"/>
  <c r="E7" i="14"/>
  <c r="D8" i="14"/>
  <c r="E8" i="14"/>
  <c r="D9" i="14"/>
  <c r="E9" i="14"/>
  <c r="D10" i="14"/>
  <c r="E10" i="14"/>
  <c r="D11" i="14"/>
  <c r="E11" i="14"/>
  <c r="D12" i="14"/>
  <c r="E12" i="14"/>
  <c r="C12" i="14"/>
  <c r="F12" i="14"/>
  <c r="G12" i="14"/>
  <c r="H12" i="14"/>
  <c r="H8" i="10"/>
  <c r="L7" i="10" s="1"/>
  <c r="H39" i="12"/>
  <c r="F5" i="10" s="1"/>
  <c r="H6" i="14"/>
  <c r="C1" i="14"/>
  <c r="C7" i="14"/>
  <c r="C8" i="14"/>
  <c r="C9" i="14"/>
  <c r="C10" i="14"/>
  <c r="C11" i="14"/>
  <c r="F7" i="14"/>
  <c r="G7" i="14"/>
  <c r="H7" i="14"/>
  <c r="F8" i="14"/>
  <c r="G8" i="14"/>
  <c r="H8" i="14"/>
  <c r="F9" i="14"/>
  <c r="G9" i="14"/>
  <c r="H9" i="14"/>
  <c r="F10" i="14"/>
  <c r="G10" i="14"/>
  <c r="H10" i="14"/>
  <c r="F11" i="14"/>
  <c r="G11" i="14"/>
  <c r="H11" i="14"/>
  <c r="F1" i="10"/>
  <c r="F2" i="10"/>
  <c r="H14" i="14"/>
  <c r="G14" i="14"/>
  <c r="G6" i="14"/>
  <c r="D14" i="14"/>
  <c r="E14" i="14"/>
  <c r="E6" i="14"/>
  <c r="D6" i="14"/>
  <c r="F14" i="14"/>
  <c r="F6" i="14"/>
  <c r="C14" i="14"/>
  <c r="C6" i="14"/>
  <c r="I8" i="10"/>
  <c r="M7" i="10" s="1"/>
  <c r="L9" i="10"/>
  <c r="L8" i="10"/>
  <c r="L3" i="10"/>
  <c r="L4" i="10"/>
  <c r="L5" i="10"/>
  <c r="L6" i="10"/>
  <c r="L2" i="10"/>
  <c r="F9" i="10"/>
  <c r="M3" i="10" s="1"/>
  <c r="F10" i="10"/>
  <c r="M4" i="10" s="1"/>
  <c r="F11" i="10"/>
  <c r="M5" i="10" s="1"/>
  <c r="F12" i="10"/>
  <c r="M6" i="10" s="1"/>
  <c r="F8" i="10"/>
  <c r="M2" i="10" s="1"/>
  <c r="F6" i="10" l="1"/>
  <c r="R38" i="12"/>
  <c r="Q38" i="12" l="1"/>
  <c r="A31" i="12" l="1"/>
  <c r="I15" i="12" l="1"/>
  <c r="I35" i="12"/>
  <c r="Q39" i="12"/>
  <c r="I9" i="10" s="1"/>
  <c r="M8" i="10" s="1"/>
  <c r="R39" i="12"/>
  <c r="I10" i="10" s="1"/>
  <c r="M9" i="10" s="1"/>
  <c r="I36" i="12"/>
  <c r="I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4" authorId="0" shapeId="0" xr:uid="{F1FD3B21-CFF6-488B-A450-1A81C1D3BF51}">
      <text>
        <r>
          <rPr>
            <sz val="11"/>
            <color rgb="FF000000"/>
            <rFont val="Calibri"/>
            <family val="2"/>
          </rPr>
          <t xml:space="preserve">
1 
Compare and contrast your professional knowledge, skills and evaluation of assessment and planning for people with complex health and care needs to those of other professions. 
2 
Discuss the key health and social factors and how these combine to result in complex care health and care needs  
3 
Appraise how your own behaviour, values, beliefs, professional practice and approach to decision making enhances the development of a collaborative, service user centered approach when applied to real life case studies. 
4 
Evaluate how your professional knowledge and skills can complement those of other professions to provide person centered collaborative care. 
</t>
        </r>
      </text>
    </comment>
    <comment ref="C25" authorId="0" shapeId="0" xr:uid="{00963E4D-608F-4D7A-A87B-762237840A7B}">
      <text>
        <r>
          <rPr>
            <sz val="11"/>
            <color rgb="FF000000"/>
            <rFont val="Calibri"/>
            <family val="2"/>
          </rPr>
          <t xml:space="preserve">
1 
Objectively appraise the literature using effective electronic search strategies related to a contemporary issue relevant to your area of practice  
2 
Explore the selected topic and organise your findings to summarise what is known and how collectively this has advanced your understanding of the topic. 
3 
Evaluate how the skills of critical enquiry might positively contribute to your area of practice. 
4 
Critically discuss the professional, ethical and practical factors that are relevant to the topic area and develop your self-awareness in relation to your engagement in research activities.  </t>
        </r>
      </text>
    </comment>
    <comment ref="C27" authorId="0" shapeId="0" xr:uid="{727D7117-CCB7-4C4B-8329-F80197CC84CD}">
      <text>
        <r>
          <rPr>
            <sz val="11"/>
            <color rgb="FF000000"/>
            <rFont val="Calibri"/>
            <family val="2"/>
          </rPr>
          <t xml:space="preserve">
1
Use relevant underpinning knowledge to select and demonstrate safe, effective and appropriate physiotherapy assessment 
2
Use relevant underpinning knowledge to select and demonstrate safe, effective and appropriate physiotherapy treatment interventions 
3
Discuss and justify your clinical reasoning. 
4
Communicate appropriately throughout the physiotherapeutic process.</t>
        </r>
      </text>
    </comment>
    <comment ref="C28" authorId="0" shapeId="0" xr:uid="{A4D0B7BF-F3A7-41A3-A012-83550437C750}">
      <text>
        <r>
          <rPr>
            <sz val="11"/>
            <color rgb="FF000000"/>
            <rFont val="Calibri"/>
            <family val="2"/>
          </rPr>
          <t xml:space="preserve">
1
Take responsibility for safety and wellbeing of self, staff and service users employing a patient centred approach
2
Apply effective verbal, non-verbal and written communication skills to develop and sustain the therapeutic relationship and contribute effectively to Multi-disciplinary team (MDT) working.
3
Apply clinical reasoning through the process of service user assessment, problem identification and treatment planning and deliver safe and effective physiotherapy intervention with a range of service users.
4
Reflect on feedback and learning experiences to demonstrate own continuous professional development.
</t>
        </r>
      </text>
    </comment>
    <comment ref="C29" authorId="0" shapeId="0" xr:uid="{C8D3E558-75BE-4F10-8A7A-F4E93A4E7F95}">
      <text>
        <r>
          <rPr>
            <sz val="11"/>
            <color rgb="FF000000"/>
            <rFont val="Calibri"/>
            <family val="2"/>
          </rPr>
          <t xml:space="preserve">
1
Discuss and justify your holistic management strategies
2
Use appropriate literature to justify your management strategies
3
Reflect on your patient management strategy and your own learning and development
</t>
        </r>
      </text>
    </comment>
    <comment ref="C32" authorId="0" shapeId="0" xr:uid="{BCAC3F5E-E37F-49FD-9C49-0F07D89EC5A6}">
      <text>
        <r>
          <rPr>
            <sz val="11"/>
            <color rgb="FF000000"/>
            <rFont val="Calibri"/>
            <family val="2"/>
          </rPr>
          <t xml:space="preserve">
1 
Identify a topic of contemporary relevance to professional practice, evaluate and justify its investigation using critical appraisal skills 
2 
Identify and justify an appropriate study design and suitable methods including ethical issues relating to the chosen area 
3 
Communicate your findings within accepted academic and professional conventions in a suitable format 
4 
Conduct the study and appropriate critical analysis and draw reasoned conclusions to make recommendations for practice 
</t>
        </r>
      </text>
    </comment>
    <comment ref="C33" authorId="0" shapeId="0" xr:uid="{96BD77A0-6E9D-453B-8520-902CE614F378}">
      <text>
        <r>
          <rPr>
            <sz val="11"/>
            <color rgb="FF000000"/>
            <rFont val="Calibri"/>
            <family val="2"/>
          </rPr>
          <t xml:space="preserve">
1 
critically evaluate concepts of leaderships and make judgments on approaches that solve organisation problems  
2 
critically reflect on  your approaches to leadership and decision making in complex and unpredictable contexts, acknowledging uncertainty, ambiguity and the limits of knowledge 
3 
Critically evaluate and reflect on your approach to education in your profession and in inter-professional arenas 
4 
Critically reflect on your emerging leadership approach and ongoing development needs 
</t>
        </r>
      </text>
    </comment>
    <comment ref="C35" authorId="0" shapeId="0" xr:uid="{EE429222-9EC8-4823-A5DF-CCF2F2D978CC}">
      <text>
        <r>
          <rPr>
            <sz val="11"/>
            <color rgb="FF000000"/>
            <rFont val="Calibri"/>
            <family val="2"/>
          </rPr>
          <t xml:space="preserve">
1
Appraise and construct an evidence-based co-ordinated intervention that addresses health and social care needs.
2
Critically evaluate how your professional knowledge &amp; skills can complement those of other professions to enhance collaborative service provision
3
Reflect on the knowledge &amp; skills needed to work across traditional service boundaries and professional specialisms.
4
Compare and contrast the effectiveness and efficiency of a number of integrated service delivery models.
</t>
        </r>
      </text>
    </comment>
    <comment ref="C36" authorId="0" shapeId="0" xr:uid="{C32D8497-CA79-4DB2-9EC3-5A8562E53EB9}">
      <text>
        <r>
          <rPr>
            <sz val="11"/>
            <color rgb="FF000000"/>
            <rFont val="Calibri"/>
            <family val="2"/>
          </rPr>
          <t xml:space="preserve">
Justify a prioritised problem list for a complex clinical case through the critical  application of knowledge and understanding of pathophysiology 
Critically reflect on the factors impacting the clinical decision making in a complex case. 
Justify a management plan for a complex case through the application of new knowledge and critical appraisal of Physiotherapeutic evidence.
</t>
        </r>
      </text>
    </comment>
    <comment ref="C37" authorId="0" shapeId="0" xr:uid="{D0A4DC1F-C00B-4A6F-94AD-02D4B0EE8A4E}">
      <text>
        <r>
          <rPr>
            <sz val="11"/>
            <color rgb="FF000000"/>
            <rFont val="Calibri"/>
            <family val="2"/>
          </rPr>
          <t xml:space="preserve">
1
Apply a proactive approach in establishing and maintaining safe practice environments and prioritising and managing own caseload
2
Apply effective verbal, non -verbal and written skills in communicating information, advice and professional judgement to service users, carers and the wider MDT
3
Apply clinical reasoning through the process of service user assessment, prioritisation of problems, and development and adaptation of service user centred management plans, and evaluate of the effectiveness of own intervention.
4
Practice autonomously applying critical reflection and integrate feedback to demonstrate own CPD.
</t>
        </r>
      </text>
    </comment>
  </commentList>
</comments>
</file>

<file path=xl/sharedStrings.xml><?xml version="1.0" encoding="utf-8"?>
<sst xmlns="http://schemas.openxmlformats.org/spreadsheetml/2006/main" count="216" uniqueCount="184">
  <si>
    <t>Apprenticeship Training Plan for:</t>
  </si>
  <si>
    <t>Physiotherapy</t>
  </si>
  <si>
    <t>https://www.instituteforapprenticeships.org/apprenticeship-standards/physiotherapist-integrated-degree/</t>
  </si>
  <si>
    <t>https://www.instituteforapprenticeships.org/media/5898/st0519-_physiotherapist_fully-integrated_ap-for-publication_adjustment_15022022.pdf</t>
  </si>
  <si>
    <t>Level of Delivery and EPA</t>
  </si>
  <si>
    <t>Mandatory Components:</t>
  </si>
  <si>
    <t>BSc (Hons) Physiotherapy Degree Apprenticeship</t>
  </si>
  <si>
    <t>The apprenticeship is usually delivered over 30 months. However, every apprentice is different and it will depend on their previous experience.
Participants attend the University on a block-study basis throughout the year – there is a total of nine study weeks in year one, ten weeks in year two, and six weeks in year three - as well as five assessed practice placements. Apprentices can stay with their employer for one placement, provided it is in a different area and under different supervision to their normal job. The other placements must be in different organisations, to meet the requirements of the Chartered Society of Physiotherapy. The programme adopts a blended learning approach with modules delivered through a combination of lectures, class-based seminars, practical workshops and discussions, online and practice placement learning. 
The integrated end-point assessment is delivered by the University and checks that the employee meets the apprenticeship standard and is ready to join the profession with full occupational competence.</t>
  </si>
  <si>
    <t>Strong Direct Relationship</t>
  </si>
  <si>
    <t>Definite but lesser focus</t>
  </si>
  <si>
    <t>Relevant but more contextual learning</t>
  </si>
  <si>
    <t>Duration of practical programme (years)</t>
  </si>
  <si>
    <t>BESE OPS CHECK (34!)</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</si>
  <si>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</si>
  <si>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</si>
  <si>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</si>
  <si>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</si>
  <si>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</si>
  <si>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</si>
  <si>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</si>
  <si>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</si>
  <si>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</si>
  <si>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</si>
  <si>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</si>
  <si>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</si>
  <si>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</si>
  <si>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</si>
  <si>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</si>
  <si>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</si>
  <si>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</si>
  <si>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Practice Based Placement Learning (not all recorded in OTJT  log)</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</si>
  <si>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</si>
  <si>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</si>
  <si>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</si>
  <si>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The structure and function of the human body in the context of health, disease, disorder and dysfunction, across the lifespan.</t>
  </si>
  <si>
    <t>The biomedical, psychological, behavioural, physical and social science basis of physiotherapy practice.</t>
  </si>
  <si>
    <t>Physiotherapy approaches to whole body systems including musculoskeletal, neurological, cardiovascular and respiratory systems, to enhance movement and to minimise loss of function.</t>
  </si>
  <si>
    <t>Theories and approaches underpinning holistic assessment, rehabilitation, re-ablement, self-management and behaviour change.</t>
  </si>
  <si>
    <t>Approaches to inclusive communication, engagement and partnership-working.</t>
  </si>
  <si>
    <t>The significance of population and patient health care trends for physiotherapy practice and service delivery.</t>
  </si>
  <si>
    <t>The evolving evidence base underpinning physiotherapy.</t>
  </si>
  <si>
    <t>Approaches to enabling access to appropriate physiotherapy services in line with need e.g. triage, self-referral.</t>
  </si>
  <si>
    <t>Ways to evaluate and develop physiotherapy practice and service delivery through patient outcomes, clinical audit and data collection.</t>
  </si>
  <si>
    <t>How to use a range of research methods to explore and develop physiotherapy.</t>
  </si>
  <si>
    <t>The political, social and economic factors impacting on health and social care and physiotherapy service delivery.</t>
  </si>
  <si>
    <t>The legislative and clinical governance frameworks in which physiotherapy is delivered.</t>
  </si>
  <si>
    <t>The limits of your scope of practice and seek guidance where appropriate to ensure safe and effective interventions.</t>
  </si>
  <si>
    <t>The ethics and values underpinning UK physiotherapy practice and professionalism.</t>
  </si>
  <si>
    <t>The legal, regulatory and professional requirements and standards to which you need to  there as a physiotherapist.</t>
  </si>
  <si>
    <t>The significance of your behaviour outside your physiotherapy role for your personal  standing and the profession’s reputation.</t>
  </si>
  <si>
    <t>How to engage with people in non-discriminatory ways, obtain informed consent, maintain confidentiality, uphold data security, and appropriately report any issues that  may impact on your own capacity and capability to practice.</t>
  </si>
  <si>
    <t>Reflect on your practice and learning, actively engage in supervision, acting on feedback  from others, be self-aware and identify areas for your own development.</t>
  </si>
  <si>
    <t>Facilitate learning through designing and delivering activities for patients, students, colleagues etc.</t>
  </si>
  <si>
    <t>Developments in physiotherapy, their significance and implications for your practice.</t>
  </si>
  <si>
    <t>Theories and approaches to leadership and management</t>
  </si>
  <si>
    <t>How to design and deliver learning activities for individuals and groups, to meet intended  learning outcomes.</t>
  </si>
  <si>
    <t>Keep up-to-date with developments in physiotherapy practice, models of service delivery and the profession’s evidence base</t>
  </si>
  <si>
    <t>Available professional peer support networks relevant to your career and areas of professional interest.</t>
  </si>
  <si>
    <t>The dynamic, evolving nature of physiotherapy, including in international, inter-professional and policy contexts.</t>
  </si>
  <si>
    <t>Models of health and social care delivery, including multi-disciplinary teams and inter-agency collaborations.</t>
  </si>
  <si>
    <t>Take responsibility and be accountable for your decisions and actions as an autonomous practitioner.</t>
  </si>
  <si>
    <t>Assess individual needs, using clinical-reasoning skills to diagnose and plan (e.g. to deliver advice or treatment, or make a referral)</t>
  </si>
  <si>
    <t>Be sensitive to the needs, preferences and goals of individuals, working with them, their family and carers to plan and keep progress under review.</t>
  </si>
  <si>
    <t>Use and advise on a range of physical and psychological approaches (including manual therapy, exercise, physical activity, clinical technologies and equipment) to optimise function, movement, mobility, independence and well-being</t>
  </si>
  <si>
    <t>Design and deliver individual and group rehabilitation activities.</t>
  </si>
  <si>
    <t>Manage a clinical caseload to meet identified needs and contribute to efficient service delivery individually or as part of a team.</t>
  </si>
  <si>
    <t>Promote health and wellbeing, advising on reducing the risk or effects of illness and supporting individuals to achieve reasonable, person specific goals e.g. walking following a stroke, self-management of a long-term breathing problem, reducing the risk of falls.</t>
  </si>
  <si>
    <t>Include health technologies in how you deliver advice and interventions, in line with individual needs and available/accessible resources e.g. exercise apps.</t>
  </si>
  <si>
    <t>Keep accurate, timely records of the care that you deliver.</t>
  </si>
  <si>
    <t>Comply with all relevant health and safety requirements.</t>
  </si>
  <si>
    <t>Use a range of communication approaches, in line with people’s needs, to provide information, advice and solutions to patients, carers, health care professionals and those to whom you delegate activity</t>
  </si>
  <si>
    <t>Use contemporary quality evidence to inform your practice.</t>
  </si>
  <si>
    <t>Effectively evaluate professional practice to inform personal and service development.</t>
  </si>
  <si>
    <t>Raise and act on concerns about issues that may compromise safety, quality and risk.</t>
  </si>
  <si>
    <t>How to search, appraise and use literature and other resources relating to physiotherapy practice.</t>
  </si>
  <si>
    <t>How you can share information, findings and ideas with others in a range of formats and  through a range of media.</t>
  </si>
  <si>
    <t>Engage with and fulfil the ethics, values and behaviours that underpin physiotherapy practice and professionalism.</t>
  </si>
  <si>
    <t>Take a person-centred approach to how you make decisions and act, including how you contribute to delivering physiotherapy and evaluate value and impact.</t>
  </si>
  <si>
    <t>Fulfil all legal, regulatory and professional requirements and standards relating to being a physiotherapist.</t>
  </si>
  <si>
    <t>Demonstrate an inclusive, culturally aware approach to your physiotherapy practice and act as an advocate where appropriate.</t>
  </si>
  <si>
    <t>Advocate for the physiotherapy profession through your actions and communication.</t>
  </si>
  <si>
    <t>Demonstrate leadership in how you engage and interact with others.</t>
  </si>
  <si>
    <t>Your responsibility to engage in career-long learning to maintain and develop your competence and scope of practice.</t>
  </si>
  <si>
    <t>HCPC and CSP regulatory, professional and employment requirements to demonstrate your professional development.</t>
  </si>
  <si>
    <t>Engage in professional networking, recognising its importance for your own and others’  professional development.</t>
  </si>
  <si>
    <t>Share information, ideas and solutions to contribute to knowledge transfer and quality  improvements.</t>
  </si>
  <si>
    <t>Respect and engage with the role and contributions of others who contribute to meeting  health and social care needs.</t>
  </si>
  <si>
    <t>Please refer to the Assessment plan</t>
  </si>
  <si>
    <t>BEFORE</t>
  </si>
  <si>
    <t>DURING</t>
  </si>
  <si>
    <t>AFTER</t>
  </si>
  <si>
    <t>Level 4</t>
  </si>
  <si>
    <t>(DA) Personal Professional Development</t>
  </si>
  <si>
    <t xml:space="preserve">Work-based mentor and apprentice to meet and start to establish expectations and roles. A review of work-place expectations in terms of professional practice if possible.
Go through your apprentice's skills scan and help them to complete the starting point exercise. Support them in familiarising with the standard KSBs and developing actions achievement. </t>
  </si>
  <si>
    <t>Review professional expectations in the workplace for qualified staff and ask the apprentice to relate this to professional body requirements. Guide reflection related to professionalism, communication and collaboration in the workplace.  Reinforce mechanisms of support and protected time for academic writing.</t>
  </si>
  <si>
    <t>Establish working relationship with the mentor. Use first progress review to agree on checking portfolio progression and development of KSBs.
Confirm opportunities for WBL experiences to support the Apprentice's action plan during the Apprenticeship Progress Review. Utilising the Module STARE template</t>
  </si>
  <si>
    <t>(DA) Foundations Of Physiotherapy practice</t>
  </si>
  <si>
    <t>Support the apprentice to understand clinical governance within their workplace context.</t>
  </si>
  <si>
    <t>Support  the apprentice in developing understanding of medical and physiotherapy terminology and documentation through working with and observing others. Support the apprentice in finding learning opportunities and protected time for building on knowledge of basic anatomy and physiology.</t>
  </si>
  <si>
    <t>Support the apprentice to share and transfer their learning into the workplace. The apprentice to build on their clinical reasoning. Support reflection and collection of evidence of learning and achievement of KSBs in their portfolio. WBM to monitor progression.</t>
  </si>
  <si>
    <t>(DA) Collaboration for Individual and Community Wellbeing</t>
  </si>
  <si>
    <t>Support the apprentice to explore and understand health of the local community</t>
  </si>
  <si>
    <t>Support the apprentice  to research and explore social determinants and factors that impact on health of the local community, with protected time to complete group work activities.</t>
  </si>
  <si>
    <t>Support the apprentice to share and transfer their learning into the workplace, reflect and collect evidence of learning and achievement of KSBs in their portfolio. WBM to monitor progression.</t>
  </si>
  <si>
    <t>((DA) Musculoskeletal Physiotherapy</t>
  </si>
  <si>
    <t>Support the apprentice to explore and understand key MSK conditions such as OA, fractures and basic MSK (peripheral) anatomy and physiology.</t>
  </si>
  <si>
    <t xml:space="preserve">Enable the apprentice to seek learning opportunities that can support development of movement and functional observation skills, of MSK conditions/injury and basic assessment (e.g. muscle/joint testing) and management skills (mobilisations, exercise). </t>
  </si>
  <si>
    <t>Support the apprentice to share and transfer their learning into the workplace, reflect and collect evidence of learning and achievement of KSBs in their portfolio. WBM to monitor progression. Use the second progress review of level 4 to review progression.</t>
  </si>
  <si>
    <t>(DA) Placement block 1</t>
  </si>
  <si>
    <t>Employers to ensure the apprentice has required clearance in place and work with the placement team to support the allocation process. Support preparation activities.</t>
  </si>
  <si>
    <t>Employer is not involved during placement, this will be the responsibility of the designated  practice educator</t>
  </si>
  <si>
    <t xml:space="preserve">Support the apprentice to share and transfer their learning into the workplace particularly around communications and assessment skills. Support reflection and collection of evidence of learning and achievement of KSBs in their portfolio. WBM to monitor progression. </t>
  </si>
  <si>
    <t>(DA) Cardiovascular Respiratory Physiotherapy</t>
  </si>
  <si>
    <t>Support the apprentice to explore and understand key Acute and chronic CVR conditions such as asthma, bronchiectasis, COPD.</t>
  </si>
  <si>
    <t>Enable the apprentice to seek learning opportunities to observe acute and chronic respiratory conditions in a variety of settings. Support the apprentice to observe and practice (where possible) CVR assessment and management skills e.g. auscultation, chest clearance techniques.</t>
  </si>
  <si>
    <t>Support the apprentice to share and transfer their learning into the workplace, reflect and collect evidence of learning and achievement of KSBs in their portfolio. WBM to monitor progression. Use the third progress review of level 4 to review progression.</t>
  </si>
  <si>
    <t>(DA) Neurological Physiotherapy</t>
  </si>
  <si>
    <t>Support the apprentice to explore and understand key neurological pathologies (CVA, MS, PD)</t>
  </si>
  <si>
    <t>Enable the apprentice to seek learning opportunities that can support development of movement and functional observation skills, of neurological presentations and basic assessment and handling/facilitation skills (e.g. STS, gait, UL reach)</t>
  </si>
  <si>
    <t>Support the apprentice to share and transfer their learning into the workplace, reflect and collect evidence of learning and achievement of KSBs in their portfolio. WBM to monitor progression. Use the final progress review of level 4 to review the skills scan and progression.</t>
  </si>
  <si>
    <t>Level 5</t>
  </si>
  <si>
    <t>(DA) Developing Physiotherapy Practice</t>
  </si>
  <si>
    <t>Support the apprentice in developing understanding of exercise prescription and risk assessment.</t>
  </si>
  <si>
    <t>Allow the apprentice to observe and practice (where possible) exercise prescription e.g. individual and group and support preparation for the module assessment.</t>
  </si>
  <si>
    <t xml:space="preserve">Support the apprentice to share and transfer their learning into the workplace, using exercise with patients.  Support reflection and collection of evidence of learning and achievement of KSBs in their portfolio. WBM to monitor progression. </t>
  </si>
  <si>
    <t>(DA) Assessing and Addressing Complexity</t>
  </si>
  <si>
    <t>Explore complex case management by the MDT and the role of the different professions involved at work.
Work with the Apprentice to review their updated Skill Scan and overall progress since the start of the Apprenticeship and looking ahead to the End Point Assessment</t>
  </si>
  <si>
    <t>Enable the apprentice to observe some more complex cases than they have been involved in up-to-date. Ask them to discuss the role of the different professionals involved. Review the pathway of complex cases at work. Enable the apprentice to complete both the group-work and reflective element of this module.</t>
  </si>
  <si>
    <t>Discuss a recent service development or change in relation to MDT or inter-professional working. As part of progress review amend the individual targets based on the feedback received within this module. With specific reference to the relevant KSB's</t>
  </si>
  <si>
    <t>(DA) Evidence and Enquiry for Practice</t>
  </si>
  <si>
    <t>Enable the apprentice to make contact with the local research and development department and understand how EBP is used within their workplace.</t>
  </si>
  <si>
    <t>Work with the apprentice to decide on a topic for the Critical Appraisal so that the literature review completed is relevant to the work environment. Reinforce signposting to relevant support for research skills. Enable some protected time to complete work for the assignment.</t>
  </si>
  <si>
    <t>Continue dialogue with the apprentice in preparation for the final year module (the Advancing Professional) in terms of using the topic for more in-depth literature review or research proposal.</t>
  </si>
  <si>
    <t>(DA) Placement Block 2</t>
  </si>
  <si>
    <t xml:space="preserve">Support the apprentice to share and transfer their learning into the workplace particularly around clinical reasoning skills and holistic management.  Support reflection and collection of evidence of learning and achievement of KSBs in their portfolio. WBM to monitor progression. </t>
  </si>
  <si>
    <t>(DA) Physiotherapy Practice 1</t>
  </si>
  <si>
    <t>Support the apprentice with consolidating knowledge from level 4 in all specialities- MSK, neuro, CVR</t>
  </si>
  <si>
    <t>Enable the apprentice opportunities to observe and practice assessment and management skills with patients with a variety (and mixture) of MSK, neuro and CVR problems.</t>
  </si>
  <si>
    <t>(DA) Placement Block 3</t>
  </si>
  <si>
    <t>(DA) Physiotherapy Practice 2</t>
  </si>
  <si>
    <t>Enable the apprentice opportunities to observe and practice assessment and management skills with patients with a variety( and mixture) of MSK, neuro and CVR problems.</t>
  </si>
  <si>
    <t>Level 6</t>
  </si>
  <si>
    <t>(DA) Qualified Physiotherapy practice</t>
  </si>
  <si>
    <t>Help preparation for qualification and offer opportunities to enhance employability based on individual learning needs</t>
  </si>
  <si>
    <t>Encourage opportunities to enhance employability. Support preparation for application for band 5 posts- CV writing, interview prep. Allow the apprentice to talk to others about career progression and development opportunities</t>
  </si>
  <si>
    <t xml:space="preserve">Encourage and support application for band 5 posts. WBM to encourage reflection on KSB and portfolio-  develop action plans for meeting standard and EPA </t>
  </si>
  <si>
    <t>(DA) The Advancing Professional</t>
  </si>
  <si>
    <t>Discuss progress from the second year literature review into a more extended literature review and or research proposal. Where possible/appropriate discuss the apprentice involvement in data collection &amp; data analysis based on a service review/audit</t>
  </si>
  <si>
    <t>Support the apprentice in development of ideas for their project that aligns to practice and area of work. Allow apprentice to get appropriate support alongside the allocated university tutor in completing literature review or proposal. Enable some protected time to complete work for the assignment.</t>
  </si>
  <si>
    <t>Support transition and sharing of learning back into the workplace. Support collection of evidence and development of portfolio ready for EPA. Support and encourage future involvement in research, publication, service development, audit.</t>
  </si>
  <si>
    <t>(DA) Professional Leadership</t>
  </si>
  <si>
    <t>Under guidance of the mentor: Explore different leadership styles in practice.</t>
  </si>
  <si>
    <t>As part of mentoring discuss the leadership skills the apprentice demonstrates at this moment in time. Review at least one Apprentice reflection on their own leadership style and skill and development needs. This can form the basis of CPD. Explore the pillars of practice and how these link to the work environment. Enable some protected time to complete work for the assignment.</t>
  </si>
  <si>
    <t xml:space="preserve">Support transition of learning back into the workplace, particularly encourage more awareness and demonstration of leadership skills (within scope of practice) and reflection with integration of evidence. Support collection of evidence and development of portfolio ready for EPA. </t>
  </si>
  <si>
    <t>(DA) Placement Block 4</t>
  </si>
  <si>
    <t>Support the apprentice to share and transfer their learning into the workplace particularly around EBP and building autonomy  Support reflection and collection of evidence of learning and achievement of KSBs in their portfolio. WBM to monitor progression and readiness for EPA.</t>
  </si>
  <si>
    <t>(DA) Working with Complexity in Practice</t>
  </si>
  <si>
    <t>Explore complex case management and the integration of services at work, with emphasis of the impact this has on allied health practice at work. Enable learners to find out more about a service improvement or a service change.</t>
  </si>
  <si>
    <t>Building on the second year: Enable the apprentice to observe some more complex cases than they have been involved in up-to-date. Ask them to discuss the role of the different professionals involved and integrated systems or ways of working. Review the pathway of complex cases at work. Enable the apprentice to complete both the group-work and reflective element of this module. Enable some protected time to complete work for the assignment.</t>
  </si>
  <si>
    <t xml:space="preserve">Support transition of learning back into the workplace, particularly encourage more critical clinical reasoning around integrated practice reflection with integration of evidence. Support collection of evidence and development of portfolio ready for EPA. </t>
  </si>
  <si>
    <t>(DA) Physiotherapy Complex Case Management</t>
  </si>
  <si>
    <t xml:space="preserve">Encourage the apprentice to develop understanding of complexity in patient care and role of the physiotherapist. Support the apprentice to reflect on which  specialist areas of physiotherapy they would like the opportunity to explore more. </t>
  </si>
  <si>
    <t xml:space="preserve">Allow opportunities for apprentice to see more complex and specialised patient scenarios (outside of their normal role). </t>
  </si>
  <si>
    <t xml:space="preserve">Support transition of learning back into the workplace, particularly encourage more critical clinical reasoning and reflection with integration of evidence. Support collection of evidence and development of portfolio ready for EPA. </t>
  </si>
  <si>
    <t>(DA) Placement Block 5</t>
  </si>
  <si>
    <t xml:space="preserve">Support the apprentice to share and transfer their learning into the workplace particularly around EBP and building autonomy  Support reflection and collection of evidence of learning and achievement of KSBs in their portfolio. WBM to monitor progression and readiness for EPA. </t>
  </si>
  <si>
    <t>(DA) Physiotherapy Capstone Assessment</t>
  </si>
  <si>
    <t>Apprentices should be supported in preparing for this right from the start of the course and then really focus on during the final year. Support takes place during  all progress reviews, and during the last 6 months we expect apprentices to have sufficient evidence in their portfolio to demonstrate competence for all KSBs in the Standard</t>
  </si>
  <si>
    <t>Review the evidence the apprentice is planning to use for the module's viva. Allow the apprentice to practice answering one or two of the seen questions that will be used in the professional discussion.</t>
  </si>
  <si>
    <t>Provide confirmation as WBM that the apprentice has met the KSBS and occupational standard and is ready to pass through the EPA. Support HCPC application once all marks are confirmed.</t>
  </si>
  <si>
    <t>Key for Integrated Apprenticeships:</t>
  </si>
  <si>
    <t>EPA Module is Shaded Red</t>
  </si>
  <si>
    <t>Apprenticeship Standard:</t>
  </si>
  <si>
    <t>Data:</t>
  </si>
  <si>
    <t>Total Off The Job Training at full delivery:</t>
  </si>
  <si>
    <t xml:space="preserve">Recognised Prior Learning (RPL) </t>
  </si>
  <si>
    <t>Revised OTJT total after RPL deduction:</t>
  </si>
  <si>
    <t>DATA CALCULATIONS
DO NOT PRINT</t>
  </si>
  <si>
    <t>Employer Led Off The Job Training</t>
  </si>
  <si>
    <t>Module Duration
 (Start)</t>
  </si>
  <si>
    <t>Module Duration
 (End))</t>
  </si>
  <si>
    <r>
      <t xml:space="preserve">Employer-led activities </t>
    </r>
    <r>
      <rPr>
        <b/>
        <i/>
        <sz val="14"/>
        <color rgb="FFFFFFFF"/>
        <rFont val="Calibri"/>
        <family val="2"/>
        <scheme val="minor"/>
      </rPr>
      <t>before</t>
    </r>
    <r>
      <rPr>
        <b/>
        <sz val="14"/>
        <color rgb="FFFFFFFF"/>
        <rFont val="Calibri"/>
        <family val="2"/>
        <scheme val="minor"/>
      </rPr>
      <t xml:space="preserve"> modules</t>
    </r>
  </si>
  <si>
    <r>
      <t xml:space="preserve">Employer-led activities </t>
    </r>
    <r>
      <rPr>
        <b/>
        <i/>
        <sz val="14"/>
        <color rgb="FFFFFFFF"/>
        <rFont val="Calibri"/>
        <family val="2"/>
        <scheme val="minor"/>
      </rPr>
      <t>during</t>
    </r>
    <r>
      <rPr>
        <b/>
        <sz val="14"/>
        <color rgb="FFFFFFFF"/>
        <rFont val="Calibri"/>
        <family val="2"/>
        <scheme val="minor"/>
      </rPr>
      <t xml:space="preserve"> modules</t>
    </r>
  </si>
  <si>
    <r>
      <t xml:space="preserve">Employer-led activities </t>
    </r>
    <r>
      <rPr>
        <b/>
        <i/>
        <sz val="14"/>
        <color rgb="FFFFFFFF"/>
        <rFont val="Calibri"/>
        <family val="2"/>
        <scheme val="minor"/>
      </rPr>
      <t>after</t>
    </r>
    <r>
      <rPr>
        <b/>
        <sz val="14"/>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</si>
</sst>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u/>
      <sz val="11"/>
      <color theme="10"/>
      <name val="Calibri"/>
      <family val="2"/>
      <scheme val="minor"/>
    </font>
    <font>
      <u/>
      <sz val="14"/>
      <color theme="10"/>
      <name val="Calibri"/>
      <family val="2"/>
      <scheme val="minor"/>
    </font>
    <font>
      <sz val="16"/>
      <color rgb="FF000000"/>
      <name val="Arial"/>
      <family val="2"/>
    </font>
    <font>
      <sz val="12"/>
      <color rgb="FF000000"/>
      <name val="Arial"/>
      <family val="2"/>
    </font>
    <font>
      <sz val="16"/>
      <color rgb="FF000000"/>
      <name val="Calibri"/>
      <family val="2"/>
    </font>
    <font>
      <sz val="14"/>
      <color rgb="FFFF0000"/>
      <name val="Calibri"/>
      <family val="2"/>
      <scheme val="minor"/>
    </font>
    <font>
      <sz val="11"/>
      <color rgb="FFFF0000"/>
      <name val="Calibri"/>
      <family val="2"/>
      <scheme val="minor"/>
    </font>
    <font>
      <sz val="11"/>
      <color theme="0"/>
      <name val="Calibri"/>
      <family val="2"/>
      <scheme val="minor"/>
    </font>
    <font>
      <b/>
      <sz val="14"/>
      <color rgb="FFFFFFFF"/>
      <name val="Calibri"/>
      <family val="2"/>
      <scheme val="minor"/>
    </font>
    <font>
      <b/>
      <i/>
      <sz val="14"/>
      <color rgb="FFFFFFFF"/>
      <name val="Calibri"/>
      <family val="2"/>
      <scheme val="minor"/>
    </font>
    <font>
      <sz val="11"/>
      <color rgb="FFA6A6A6"/>
      <name val="Calibri"/>
      <family val="2"/>
      <scheme val="minor"/>
    </font>
    <font>
      <sz val="12"/>
      <color rgb="FF000000"/>
      <name val="Calibri"/>
      <family val="2"/>
      <scheme val="minor"/>
    </font>
    <font>
      <sz val="12"/>
      <color rgb="FF000000"/>
      <name val="Calibri"/>
      <family val="2"/>
    </font>
  </fonts>
  <fills count="3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00B050"/>
        <bgColor rgb="FF00B050"/>
      </patternFill>
    </fill>
    <fill>
      <patternFill patternType="solid">
        <fgColor rgb="FF92D050"/>
        <bgColor rgb="FF92D050"/>
      </patternFill>
    </fill>
    <fill>
      <patternFill patternType="solid">
        <fgColor rgb="FFF1C232"/>
        <bgColor rgb="FFF1C232"/>
      </patternFill>
    </fill>
    <fill>
      <patternFill patternType="solid">
        <fgColor rgb="FF00B050"/>
        <bgColor rgb="FFF1C232"/>
      </patternFill>
    </fill>
    <fill>
      <patternFill patternType="solid">
        <fgColor theme="0"/>
        <bgColor rgb="FF00B050"/>
      </patternFill>
    </fill>
    <fill>
      <patternFill patternType="solid">
        <fgColor theme="0"/>
        <bgColor rgb="FFF1C232"/>
      </patternFill>
    </fill>
    <fill>
      <patternFill patternType="solid">
        <fgColor theme="0"/>
        <bgColor rgb="FF92D050"/>
      </patternFill>
    </fill>
    <fill>
      <patternFill patternType="solid">
        <fgColor rgb="FFFFC000"/>
        <bgColor rgb="FFF1C232"/>
      </patternFill>
    </fill>
    <fill>
      <patternFill patternType="solid">
        <fgColor rgb="FFFFC000"/>
        <bgColor rgb="FF00B050"/>
      </patternFill>
    </fill>
    <fill>
      <patternFill patternType="solid">
        <fgColor rgb="FF00B050"/>
        <bgColor rgb="FF92D050"/>
      </patternFill>
    </fill>
    <fill>
      <patternFill patternType="solid">
        <fgColor rgb="FF92D050"/>
        <bgColor rgb="FF00B050"/>
      </patternFill>
    </fill>
    <fill>
      <patternFill patternType="solid">
        <fgColor rgb="FFFFFFFF"/>
        <bgColor indexed="64"/>
      </patternFill>
    </fill>
    <fill>
      <patternFill patternType="solid">
        <fgColor rgb="FFD9D9D9"/>
        <bgColor rgb="FF000000"/>
      </patternFill>
    </fill>
    <fill>
      <patternFill patternType="solid">
        <fgColor rgb="FF595959"/>
        <bgColor indexed="64"/>
      </patternFill>
    </fill>
    <fill>
      <patternFill patternType="solid">
        <fgColor rgb="FFFFF2CC"/>
        <bgColor indexed="64"/>
      </patternFill>
    </fill>
    <fill>
      <patternFill patternType="solid">
        <fgColor rgb="FFF2F2F2"/>
        <bgColor indexed="64"/>
      </patternFill>
    </fill>
    <fill>
      <patternFill patternType="solid">
        <fgColor rgb="FFFFFFFF"/>
        <bgColor rgb="FF000000"/>
      </patternFill>
    </fill>
  </fills>
  <borders count="69">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dashed">
        <color auto="1"/>
      </left>
      <right/>
      <top/>
      <bottom style="dashed">
        <color auto="1"/>
      </bottom>
      <diagonal/>
    </border>
    <border>
      <left style="thin">
        <color rgb="FF000000"/>
      </left>
      <right/>
      <top style="thin">
        <color rgb="FF000000"/>
      </top>
      <bottom style="thin">
        <color rgb="FF000000"/>
      </bottom>
      <diagonal/>
    </border>
    <border>
      <left style="dashed">
        <color indexed="64"/>
      </left>
      <right style="dashed">
        <color indexed="64"/>
      </right>
      <top style="thin">
        <color indexed="64"/>
      </top>
      <bottom/>
      <diagonal/>
    </border>
    <border>
      <left style="thin">
        <color indexed="64"/>
      </left>
      <right style="thin">
        <color indexed="64"/>
      </right>
      <top style="thin">
        <color rgb="FF000000"/>
      </top>
      <bottom/>
      <diagonal/>
    </border>
    <border>
      <left style="thin">
        <color indexed="64"/>
      </left>
      <right style="thin">
        <color indexed="64"/>
      </right>
      <top/>
      <bottom style="dashed">
        <color auto="1"/>
      </bottom>
      <diagonal/>
    </border>
    <border>
      <left style="thin">
        <color indexed="64"/>
      </left>
      <right style="thin">
        <color indexed="64"/>
      </right>
      <top style="thin">
        <color rgb="FF000000"/>
      </top>
      <bottom style="thin">
        <color rgb="FF000000"/>
      </bottom>
      <diagonal/>
    </border>
    <border>
      <left style="thin">
        <color rgb="FF808080"/>
      </left>
      <right style="thin">
        <color rgb="FF808080"/>
      </right>
      <top style="thin">
        <color rgb="FF808080"/>
      </top>
      <bottom style="thin">
        <color rgb="FF808080"/>
      </bottom>
      <diagonal/>
    </border>
    <border>
      <left style="thin">
        <color rgb="FF808080"/>
      </left>
      <right style="thin">
        <color indexed="64"/>
      </right>
      <top style="thin">
        <color rgb="FF808080"/>
      </top>
      <bottom style="thin">
        <color rgb="FF808080"/>
      </bottom>
      <diagonal/>
    </border>
    <border>
      <left style="thin">
        <color indexed="64"/>
      </left>
      <right style="thin">
        <color rgb="FF808080"/>
      </right>
      <top style="thin">
        <color indexed="64"/>
      </top>
      <bottom style="thin">
        <color rgb="FF808080"/>
      </bottom>
      <diagonal/>
    </border>
    <border>
      <left/>
      <right style="thin">
        <color rgb="FF808080"/>
      </right>
      <top style="thin">
        <color indexed="64"/>
      </top>
      <bottom style="thin">
        <color rgb="FF808080"/>
      </bottom>
      <diagonal/>
    </border>
    <border>
      <left/>
      <right style="thin">
        <color indexed="64"/>
      </right>
      <top style="thin">
        <color indexed="64"/>
      </top>
      <bottom style="thin">
        <color rgb="FF808080"/>
      </bottom>
      <diagonal/>
    </border>
    <border>
      <left style="thin">
        <color indexed="64"/>
      </left>
      <right style="thin">
        <color rgb="FF808080"/>
      </right>
      <top style="thin">
        <color rgb="FF808080"/>
      </top>
      <bottom style="thin">
        <color rgb="FF808080"/>
      </bottom>
      <diagonal/>
    </border>
    <border>
      <left/>
      <right style="thin">
        <color rgb="FF808080"/>
      </right>
      <top style="thin">
        <color rgb="FF808080"/>
      </top>
      <bottom style="thin">
        <color rgb="FF808080"/>
      </bottom>
      <diagonal/>
    </border>
    <border>
      <left/>
      <right style="thin">
        <color indexed="64"/>
      </right>
      <top style="thin">
        <color rgb="FF808080"/>
      </top>
      <bottom style="thin">
        <color rgb="FF808080"/>
      </bottom>
      <diagonal/>
    </border>
    <border>
      <left/>
      <right/>
      <top style="thin">
        <color rgb="FF000000"/>
      </top>
      <bottom/>
      <diagonal/>
    </border>
    <border>
      <left style="thin">
        <color indexed="64"/>
      </left>
      <right style="thin">
        <color rgb="FF808080"/>
      </right>
      <top/>
      <bottom style="thin">
        <color rgb="FF808080"/>
      </bottom>
      <diagonal/>
    </border>
    <border>
      <left/>
      <right style="thin">
        <color rgb="FF808080"/>
      </right>
      <top/>
      <bottom style="thin">
        <color rgb="FF808080"/>
      </bottom>
      <diagonal/>
    </border>
    <border>
      <left style="medium">
        <color auto="1"/>
      </left>
      <right style="hair">
        <color auto="1"/>
      </right>
      <top style="hair">
        <color auto="1"/>
      </top>
      <bottom style="medium">
        <color rgb="FF000000"/>
      </bottom>
      <diagonal/>
    </border>
    <border>
      <left style="hair">
        <color auto="1"/>
      </left>
      <right style="hair">
        <color auto="1"/>
      </right>
      <top style="hair">
        <color auto="1"/>
      </top>
      <bottom style="medium">
        <color rgb="FF000000"/>
      </bottom>
      <diagonal/>
    </border>
    <border>
      <left style="hair">
        <color auto="1"/>
      </left>
      <right style="medium">
        <color auto="1"/>
      </right>
      <top style="hair">
        <color auto="1"/>
      </top>
      <bottom style="medium">
        <color rgb="FF000000"/>
      </bottom>
      <diagonal/>
    </border>
  </borders>
  <cellStyleXfs count="2">
    <xf numFmtId="0" fontId="0" fillId="0" borderId="0"/>
    <xf numFmtId="0" fontId="19" fillId="0" borderId="0" applyNumberFormat="0" applyFill="0" applyBorder="0" applyAlignment="0" applyProtection="0"/>
  </cellStyleXfs>
  <cellXfs count="177">
    <xf numFmtId="0" fontId="0" fillId="0" borderId="0" xfId="0"/>
    <xf numFmtId="0" fontId="3" fillId="0" borderId="0" xfId="0" applyFont="1"/>
    <xf numFmtId="0" fontId="5" fillId="0" borderId="0" xfId="0" applyFont="1"/>
    <xf numFmtId="0" fontId="0" fillId="5" borderId="0" xfId="0" applyFill="1"/>
    <xf numFmtId="0" fontId="5" fillId="5" borderId="0" xfId="0" applyFont="1" applyFill="1"/>
    <xf numFmtId="0" fontId="3" fillId="5" borderId="0" xfId="0" applyFont="1" applyFill="1"/>
    <xf numFmtId="0" fontId="0" fillId="3" borderId="0" xfId="0" applyFill="1" applyAlignment="1">
      <alignment wrapText="1"/>
    </xf>
    <xf numFmtId="0" fontId="0" fillId="8" borderId="17" xfId="0" applyFill="1" applyBorder="1"/>
    <xf numFmtId="0" fontId="0" fillId="8" borderId="18" xfId="0" applyFill="1" applyBorder="1"/>
    <xf numFmtId="0" fontId="5" fillId="8" borderId="15" xfId="0" applyFont="1" applyFill="1" applyBorder="1"/>
    <xf numFmtId="0" fontId="5" fillId="8" borderId="16" xfId="0" applyFont="1" applyFill="1" applyBorder="1"/>
    <xf numFmtId="0" fontId="0" fillId="8" borderId="20" xfId="0" applyFill="1" applyBorder="1" applyAlignment="1">
      <alignment vertical="center"/>
    </xf>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22" xfId="0" applyFill="1" applyBorder="1"/>
    <xf numFmtId="0" fontId="6" fillId="8" borderId="24" xfId="0" applyFont="1" applyFill="1" applyBorder="1" applyAlignment="1">
      <alignment horizontal="center" vertical="center"/>
    </xf>
    <xf numFmtId="0" fontId="0" fillId="8" borderId="19" xfId="0" applyFill="1" applyBorder="1" applyAlignment="1">
      <alignment vertical="center" wrapText="1"/>
    </xf>
    <xf numFmtId="0" fontId="0" fillId="8" borderId="23" xfId="0" applyFill="1" applyBorder="1" applyAlignment="1">
      <alignment vertical="center" wrapText="1"/>
    </xf>
    <xf numFmtId="0" fontId="8" fillId="9" borderId="23" xfId="0" applyFont="1" applyFill="1" applyBorder="1" applyAlignment="1">
      <alignment horizontal="center" vertical="center" wrapText="1"/>
    </xf>
    <xf numFmtId="0" fontId="0" fillId="8" borderId="23" xfId="0" applyFill="1" applyBorder="1" applyAlignment="1">
      <alignment horizontal="center" vertical="center" wrapText="1"/>
    </xf>
    <xf numFmtId="0" fontId="7" fillId="10" borderId="21" xfId="0" applyFont="1" applyFill="1" applyBorder="1" applyAlignment="1">
      <alignment vertical="center" wrapText="1"/>
    </xf>
    <xf numFmtId="0" fontId="5" fillId="8" borderId="26" xfId="0" applyFont="1" applyFill="1" applyBorder="1"/>
    <xf numFmtId="0" fontId="2" fillId="2" borderId="25" xfId="0" applyFont="1" applyFill="1" applyBorder="1" applyAlignment="1">
      <alignment horizontal="center" textRotation="90" wrapText="1"/>
    </xf>
    <xf numFmtId="0" fontId="6" fillId="8" borderId="24" xfId="0" applyFont="1" applyFill="1" applyBorder="1" applyAlignment="1">
      <alignment horizontal="center" vertical="center" wrapText="1"/>
    </xf>
    <xf numFmtId="0" fontId="10" fillId="2" borderId="25" xfId="0" applyFont="1" applyFill="1" applyBorder="1" applyAlignment="1">
      <alignment horizontal="center" textRotation="90" wrapText="1"/>
    </xf>
    <xf numFmtId="0" fontId="11" fillId="8" borderId="24" xfId="0" applyFont="1" applyFill="1" applyBorder="1" applyAlignment="1">
      <alignment horizontal="center" vertical="center" wrapText="1"/>
    </xf>
    <xf numFmtId="0" fontId="2" fillId="11" borderId="25" xfId="0" applyFont="1" applyFill="1" applyBorder="1" applyAlignment="1">
      <alignment horizontal="center" textRotation="90" wrapText="1"/>
    </xf>
    <xf numFmtId="0" fontId="11" fillId="8" borderId="2" xfId="0" applyFont="1" applyFill="1" applyBorder="1" applyAlignment="1">
      <alignment horizontal="center" vertical="center" wrapText="1"/>
    </xf>
    <xf numFmtId="0" fontId="0" fillId="8" borderId="28" xfId="0" applyFill="1" applyBorder="1" applyAlignment="1">
      <alignment vertical="center"/>
    </xf>
    <xf numFmtId="0" fontId="5" fillId="8" borderId="29" xfId="0" applyFont="1" applyFill="1" applyBorder="1"/>
    <xf numFmtId="0" fontId="13" fillId="8" borderId="30" xfId="0" applyFont="1" applyFill="1" applyBorder="1" applyAlignment="1">
      <alignment horizontal="center" vertical="center" wrapText="1"/>
    </xf>
    <xf numFmtId="0" fontId="13" fillId="8" borderId="5" xfId="0" applyFont="1" applyFill="1" applyBorder="1" applyAlignment="1">
      <alignment horizontal="center" vertical="center"/>
    </xf>
    <xf numFmtId="0" fontId="5" fillId="13" borderId="29" xfId="0" applyFont="1" applyFill="1" applyBorder="1"/>
    <xf numFmtId="0" fontId="5" fillId="13" borderId="26" xfId="0" applyFont="1" applyFill="1" applyBorder="1"/>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xf>
    <xf numFmtId="0" fontId="14" fillId="9" borderId="23" xfId="0" applyFont="1" applyFill="1" applyBorder="1" applyAlignment="1">
      <alignment horizontal="center" vertical="center" wrapText="1"/>
    </xf>
    <xf numFmtId="0" fontId="0" fillId="5" borderId="0" xfId="0" applyFill="1" applyAlignment="1">
      <alignment horizontal="left" vertical="center" wrapText="1"/>
    </xf>
    <xf numFmtId="0" fontId="0" fillId="5" borderId="0" xfId="0" applyFill="1" applyAlignment="1">
      <alignment horizontal="left"/>
    </xf>
    <xf numFmtId="0" fontId="0" fillId="5" borderId="0" xfId="0" applyFill="1" applyAlignment="1">
      <alignment horizontal="right" vertical="center"/>
    </xf>
    <xf numFmtId="0" fontId="0" fillId="13" borderId="0" xfId="0" applyFill="1"/>
    <xf numFmtId="0" fontId="0" fillId="14" borderId="0" xfId="0" applyFill="1"/>
    <xf numFmtId="0" fontId="16" fillId="14" borderId="0" xfId="0" applyFont="1" applyFill="1" applyAlignment="1">
      <alignment horizontal="center" vertical="center" wrapText="1"/>
    </xf>
    <xf numFmtId="0" fontId="0" fillId="0" borderId="37" xfId="0" applyBorder="1" applyAlignment="1">
      <alignment horizontal="center" vertical="center" wrapText="1"/>
    </xf>
    <xf numFmtId="0" fontId="0" fillId="0" borderId="40" xfId="0" applyBorder="1" applyAlignment="1">
      <alignment horizontal="center" vertical="center" wrapText="1"/>
    </xf>
    <xf numFmtId="0" fontId="0" fillId="15" borderId="40" xfId="0" applyFill="1" applyBorder="1" applyAlignment="1">
      <alignment horizontal="center" vertical="center" wrapText="1"/>
    </xf>
    <xf numFmtId="0" fontId="0" fillId="0" borderId="37" xfId="0" applyBorder="1" applyAlignment="1">
      <alignment horizontal="left" vertical="center" wrapText="1" indent="1"/>
    </xf>
    <xf numFmtId="0" fontId="0" fillId="0" borderId="38" xfId="0" applyBorder="1" applyAlignment="1">
      <alignment horizontal="left" vertical="center" wrapText="1" indent="1"/>
    </xf>
    <xf numFmtId="0" fontId="0" fillId="0" borderId="40" xfId="0" applyBorder="1" applyAlignment="1">
      <alignment horizontal="left" vertical="center" wrapText="1" indent="1"/>
    </xf>
    <xf numFmtId="0" fontId="0" fillId="0" borderId="41" xfId="0" applyBorder="1" applyAlignment="1">
      <alignment horizontal="left" vertical="center" wrapText="1" indent="1"/>
    </xf>
    <xf numFmtId="0" fontId="0" fillId="15" borderId="39" xfId="0" applyFill="1" applyBorder="1" applyAlignment="1">
      <alignment horizontal="left" vertical="center" wrapText="1" indent="1"/>
    </xf>
    <xf numFmtId="0" fontId="0" fillId="15" borderId="40" xfId="0" applyFill="1" applyBorder="1" applyAlignment="1">
      <alignment horizontal="left" vertical="center" wrapText="1" indent="1"/>
    </xf>
    <xf numFmtId="0" fontId="0" fillId="15" borderId="41" xfId="0" applyFill="1" applyBorder="1" applyAlignment="1">
      <alignment horizontal="left" vertical="center" wrapText="1" indent="1"/>
    </xf>
    <xf numFmtId="0" fontId="13" fillId="9" borderId="36" xfId="0" applyFont="1" applyFill="1" applyBorder="1" applyAlignment="1">
      <alignment horizontal="left" vertical="center" wrapText="1" indent="1"/>
    </xf>
    <xf numFmtId="0" fontId="13" fillId="9" borderId="39" xfId="0" applyFont="1" applyFill="1" applyBorder="1" applyAlignment="1">
      <alignment horizontal="left" vertical="center" wrapText="1" indent="1"/>
    </xf>
    <xf numFmtId="0" fontId="3" fillId="5" borderId="25" xfId="0" applyFont="1" applyFill="1" applyBorder="1" applyAlignment="1">
      <alignment horizontal="right"/>
    </xf>
    <xf numFmtId="0" fontId="3" fillId="5" borderId="25" xfId="0" applyFont="1" applyFill="1" applyBorder="1" applyAlignment="1">
      <alignment horizontal="right" vertical="center"/>
    </xf>
    <xf numFmtId="0" fontId="21" fillId="0" borderId="46" xfId="0" applyFont="1" applyBorder="1" applyAlignment="1">
      <alignment horizontal="center" vertical="center" wrapText="1"/>
    </xf>
    <xf numFmtId="0" fontId="22" fillId="16" borderId="47" xfId="0" applyFont="1" applyFill="1" applyBorder="1" applyAlignment="1">
      <alignment horizontal="center" vertical="center" wrapText="1"/>
    </xf>
    <xf numFmtId="0" fontId="23" fillId="0" borderId="45" xfId="0" applyFont="1" applyBorder="1" applyAlignment="1">
      <alignment horizontal="center" vertical="center" wrapText="1"/>
    </xf>
    <xf numFmtId="0" fontId="22" fillId="17" borderId="47" xfId="0" applyFont="1" applyFill="1" applyBorder="1" applyAlignment="1">
      <alignment horizontal="center" vertical="center" wrapText="1"/>
    </xf>
    <xf numFmtId="0" fontId="21" fillId="18" borderId="48" xfId="0" applyFont="1" applyFill="1" applyBorder="1" applyAlignment="1">
      <alignment horizontal="center" vertical="center" wrapText="1"/>
    </xf>
    <xf numFmtId="0" fontId="21" fillId="0" borderId="48" xfId="0" applyFont="1" applyBorder="1" applyAlignment="1">
      <alignment horizontal="center" vertical="center" wrapText="1"/>
    </xf>
    <xf numFmtId="0" fontId="21" fillId="19" borderId="48" xfId="0" applyFont="1" applyFill="1" applyBorder="1" applyAlignment="1">
      <alignment horizontal="center" vertical="center" wrapText="1"/>
    </xf>
    <xf numFmtId="0" fontId="22" fillId="20" borderId="47" xfId="0" applyFont="1" applyFill="1" applyBorder="1" applyAlignment="1">
      <alignment horizontal="center" vertical="center" wrapText="1"/>
    </xf>
    <xf numFmtId="0" fontId="23" fillId="6" borderId="45" xfId="0" applyFont="1" applyFill="1" applyBorder="1" applyAlignment="1">
      <alignment horizontal="center" vertical="center" wrapText="1"/>
    </xf>
    <xf numFmtId="0" fontId="21" fillId="21" borderId="48" xfId="0" applyFont="1" applyFill="1" applyBorder="1" applyAlignment="1">
      <alignment horizontal="center" vertical="center" wrapText="1"/>
    </xf>
    <xf numFmtId="0" fontId="22" fillId="22" borderId="47" xfId="0" applyFont="1" applyFill="1" applyBorder="1" applyAlignment="1">
      <alignment horizontal="center" vertical="center" wrapText="1"/>
    </xf>
    <xf numFmtId="0" fontId="23" fillId="5" borderId="45" xfId="0" applyFont="1" applyFill="1" applyBorder="1" applyAlignment="1">
      <alignment horizontal="center" vertical="center" wrapText="1"/>
    </xf>
    <xf numFmtId="0" fontId="10" fillId="5" borderId="25" xfId="0" applyFont="1" applyFill="1" applyBorder="1" applyAlignment="1">
      <alignment horizontal="center" textRotation="90" wrapText="1"/>
    </xf>
    <xf numFmtId="0" fontId="23" fillId="4" borderId="45" xfId="0" applyFont="1" applyFill="1" applyBorder="1" applyAlignment="1">
      <alignment horizontal="center" vertical="center" wrapText="1"/>
    </xf>
    <xf numFmtId="0" fontId="21" fillId="23" borderId="48" xfId="0" applyFont="1" applyFill="1" applyBorder="1" applyAlignment="1">
      <alignment horizontal="center" vertical="center" wrapText="1"/>
    </xf>
    <xf numFmtId="0" fontId="22" fillId="24" borderId="47" xfId="0" applyFont="1" applyFill="1" applyBorder="1" applyAlignment="1">
      <alignment horizontal="center" vertical="center" wrapText="1"/>
    </xf>
    <xf numFmtId="0" fontId="21" fillId="21" borderId="47" xfId="0" applyFont="1" applyFill="1" applyBorder="1" applyAlignment="1">
      <alignment horizontal="center" vertical="center" wrapText="1"/>
    </xf>
    <xf numFmtId="0" fontId="21" fillId="23" borderId="47" xfId="0" applyFont="1" applyFill="1" applyBorder="1" applyAlignment="1">
      <alignment horizontal="center" vertical="center" wrapText="1"/>
    </xf>
    <xf numFmtId="0" fontId="23" fillId="5" borderId="47" xfId="0" applyFont="1" applyFill="1" applyBorder="1" applyAlignment="1">
      <alignment horizontal="center" vertical="center" wrapText="1"/>
    </xf>
    <xf numFmtId="0" fontId="22" fillId="25" borderId="47" xfId="0" applyFont="1" applyFill="1" applyBorder="1" applyAlignment="1">
      <alignment horizontal="center" vertical="center" wrapText="1"/>
    </xf>
    <xf numFmtId="0" fontId="23" fillId="0" borderId="47" xfId="0" applyFont="1" applyBorder="1" applyAlignment="1">
      <alignment horizontal="center" vertical="center" wrapText="1"/>
    </xf>
    <xf numFmtId="0" fontId="21" fillId="18" borderId="47" xfId="0" applyFont="1" applyFill="1" applyBorder="1" applyAlignment="1">
      <alignment horizontal="center" vertical="center" wrapText="1"/>
    </xf>
    <xf numFmtId="0" fontId="21" fillId="0" borderId="47" xfId="0" applyFont="1" applyBorder="1" applyAlignment="1">
      <alignment horizontal="center" vertical="center" wrapText="1"/>
    </xf>
    <xf numFmtId="0" fontId="23" fillId="20" borderId="45" xfId="0" applyFont="1" applyFill="1" applyBorder="1" applyAlignment="1">
      <alignment horizontal="center" vertical="center" wrapText="1"/>
    </xf>
    <xf numFmtId="0" fontId="21" fillId="19" borderId="47" xfId="0" applyFont="1" applyFill="1" applyBorder="1" applyAlignment="1">
      <alignment horizontal="center" vertical="center" wrapText="1"/>
    </xf>
    <xf numFmtId="0" fontId="22" fillId="26" borderId="47" xfId="0" applyFont="1" applyFill="1" applyBorder="1" applyAlignment="1">
      <alignment horizontal="center" vertical="center" wrapText="1"/>
    </xf>
    <xf numFmtId="0" fontId="23" fillId="6" borderId="47" xfId="0" applyFont="1" applyFill="1" applyBorder="1" applyAlignment="1">
      <alignment horizontal="center" vertical="center" wrapText="1"/>
    </xf>
    <xf numFmtId="0" fontId="23" fillId="16" borderId="45" xfId="0" applyFont="1" applyFill="1" applyBorder="1" applyAlignment="1">
      <alignment horizontal="center" vertical="center" wrapText="1"/>
    </xf>
    <xf numFmtId="0" fontId="23" fillId="24" borderId="45" xfId="0" applyFont="1" applyFill="1" applyBorder="1" applyAlignment="1">
      <alignment horizontal="center" vertical="center" wrapText="1"/>
    </xf>
    <xf numFmtId="0" fontId="5" fillId="8" borderId="49" xfId="0" applyFont="1" applyFill="1" applyBorder="1"/>
    <xf numFmtId="0" fontId="5" fillId="13" borderId="49" xfId="0" applyFont="1" applyFill="1" applyBorder="1"/>
    <xf numFmtId="0" fontId="23" fillId="20" borderId="50" xfId="0" applyFont="1" applyFill="1" applyBorder="1" applyAlignment="1">
      <alignment horizontal="center" vertical="center" wrapText="1"/>
    </xf>
    <xf numFmtId="0" fontId="5" fillId="8" borderId="51" xfId="0" applyFont="1" applyFill="1" applyBorder="1"/>
    <xf numFmtId="0" fontId="22" fillId="16" borderId="30" xfId="0" applyFont="1" applyFill="1" applyBorder="1" applyAlignment="1">
      <alignment horizontal="center" vertical="center" wrapText="1"/>
    </xf>
    <xf numFmtId="0" fontId="22" fillId="16" borderId="52" xfId="0" applyFont="1" applyFill="1" applyBorder="1" applyAlignment="1">
      <alignment horizontal="center" vertical="center" wrapText="1"/>
    </xf>
    <xf numFmtId="0" fontId="22" fillId="20" borderId="52" xfId="0" applyFont="1" applyFill="1" applyBorder="1" applyAlignment="1">
      <alignment horizontal="center" vertical="center" wrapText="1"/>
    </xf>
    <xf numFmtId="0" fontId="22" fillId="17" borderId="52" xfId="0" applyFont="1" applyFill="1" applyBorder="1" applyAlignment="1">
      <alignment horizontal="center" vertical="center" wrapText="1"/>
    </xf>
    <xf numFmtId="0" fontId="5" fillId="8" borderId="53" xfId="0" applyFont="1" applyFill="1" applyBorder="1"/>
    <xf numFmtId="0" fontId="21" fillId="18" borderId="52" xfId="0" applyFont="1" applyFill="1" applyBorder="1" applyAlignment="1">
      <alignment horizontal="center" vertical="center" wrapText="1"/>
    </xf>
    <xf numFmtId="0" fontId="22" fillId="22" borderId="52" xfId="0" applyFont="1" applyFill="1" applyBorder="1" applyAlignment="1">
      <alignment horizontal="center" vertical="center" wrapText="1"/>
    </xf>
    <xf numFmtId="0" fontId="5" fillId="13" borderId="53" xfId="0" applyFont="1" applyFill="1" applyBorder="1"/>
    <xf numFmtId="0" fontId="0" fillId="5" borderId="54" xfId="0" applyFill="1" applyBorder="1" applyAlignment="1">
      <alignment horizontal="center" vertical="center" wrapText="1"/>
    </xf>
    <xf numFmtId="0" fontId="8" fillId="9" borderId="19" xfId="0" applyFont="1" applyFill="1" applyBorder="1" applyAlignment="1">
      <alignment horizontal="left" vertical="center" wrapText="1" indent="1"/>
    </xf>
    <xf numFmtId="0" fontId="0" fillId="8" borderId="19" xfId="0" applyFill="1" applyBorder="1" applyAlignment="1">
      <alignment horizontal="left" vertical="center" wrapText="1" indent="1"/>
    </xf>
    <xf numFmtId="0" fontId="17" fillId="5" borderId="0" xfId="0" applyFont="1" applyFill="1"/>
    <xf numFmtId="0" fontId="24" fillId="12" borderId="0" xfId="0" applyFont="1" applyFill="1" applyAlignment="1">
      <alignment horizontal="right"/>
    </xf>
    <xf numFmtId="0" fontId="2" fillId="12" borderId="0" xfId="0" applyFont="1" applyFill="1"/>
    <xf numFmtId="0" fontId="25" fillId="27" borderId="0" xfId="0" applyFont="1" applyFill="1"/>
    <xf numFmtId="0" fontId="17" fillId="5" borderId="0" xfId="0" applyFont="1" applyFill="1" applyAlignment="1">
      <alignment vertical="top"/>
    </xf>
    <xf numFmtId="1" fontId="0" fillId="2" borderId="20" xfId="0" applyNumberFormat="1" applyFill="1" applyBorder="1" applyAlignment="1">
      <alignment horizontal="center" vertical="center"/>
    </xf>
    <xf numFmtId="1" fontId="0" fillId="8" borderId="20" xfId="0" applyNumberFormat="1" applyFill="1" applyBorder="1" applyAlignment="1">
      <alignment vertical="center"/>
    </xf>
    <xf numFmtId="0" fontId="26" fillId="9" borderId="23" xfId="0" applyFont="1" applyFill="1" applyBorder="1" applyAlignment="1">
      <alignment horizontal="center" vertical="center" wrapText="1"/>
    </xf>
    <xf numFmtId="0" fontId="9" fillId="11" borderId="31" xfId="0" applyFont="1" applyFill="1" applyBorder="1" applyAlignment="1">
      <alignment horizontal="left" vertical="center" wrapText="1"/>
    </xf>
    <xf numFmtId="0" fontId="9" fillId="28" borderId="55" xfId="0" applyFont="1" applyFill="1" applyBorder="1" applyAlignment="1">
      <alignment horizontal="left" vertical="center" wrapText="1"/>
    </xf>
    <xf numFmtId="0" fontId="9" fillId="28" borderId="56" xfId="0" applyFont="1" applyFill="1" applyBorder="1" applyAlignment="1">
      <alignment horizontal="left" vertical="center" wrapText="1"/>
    </xf>
    <xf numFmtId="0" fontId="9" fillId="11" borderId="32" xfId="0" applyFont="1" applyFill="1" applyBorder="1" applyAlignment="1">
      <alignment horizontal="left" vertical="center" wrapText="1"/>
    </xf>
    <xf numFmtId="0" fontId="9" fillId="11" borderId="33" xfId="0" applyFont="1" applyFill="1" applyBorder="1" applyAlignment="1">
      <alignment horizontal="left" vertical="center" wrapText="1"/>
    </xf>
    <xf numFmtId="0" fontId="9" fillId="11" borderId="34" xfId="0" applyFont="1" applyFill="1" applyBorder="1" applyAlignment="1">
      <alignment horizontal="left" vertical="center" wrapText="1"/>
    </xf>
    <xf numFmtId="0" fontId="13" fillId="8" borderId="30" xfId="0" applyFont="1" applyFill="1" applyBorder="1" applyAlignment="1">
      <alignment horizontal="left" vertical="center" wrapText="1"/>
    </xf>
    <xf numFmtId="0" fontId="13" fillId="8" borderId="5" xfId="0" applyFont="1" applyFill="1" applyBorder="1" applyAlignment="1">
      <alignment horizontal="left" vertical="center"/>
    </xf>
    <xf numFmtId="0" fontId="9" fillId="28" borderId="57" xfId="0" applyFont="1" applyFill="1" applyBorder="1" applyAlignment="1">
      <alignment horizontal="left" vertical="center" wrapText="1"/>
    </xf>
    <xf numFmtId="0" fontId="9" fillId="28" borderId="58" xfId="0" applyFont="1" applyFill="1" applyBorder="1" applyAlignment="1">
      <alignment horizontal="left" vertical="center" wrapText="1"/>
    </xf>
    <xf numFmtId="0" fontId="9" fillId="28" borderId="59" xfId="0" applyFont="1" applyFill="1" applyBorder="1" applyAlignment="1">
      <alignment horizontal="left" vertical="center" wrapText="1"/>
    </xf>
    <xf numFmtId="0" fontId="9" fillId="28" borderId="60" xfId="0" applyFont="1" applyFill="1" applyBorder="1" applyAlignment="1">
      <alignment horizontal="left" vertical="center" wrapText="1"/>
    </xf>
    <xf numFmtId="0" fontId="9" fillId="28" borderId="61" xfId="0" applyFont="1" applyFill="1" applyBorder="1" applyAlignment="1">
      <alignment horizontal="left" vertical="center" wrapText="1"/>
    </xf>
    <xf numFmtId="0" fontId="9" fillId="28" borderId="62" xfId="0" applyFont="1" applyFill="1" applyBorder="1" applyAlignment="1">
      <alignment horizontal="left" vertical="center" wrapText="1"/>
    </xf>
    <xf numFmtId="0" fontId="9" fillId="28" borderId="35" xfId="0" applyFont="1" applyFill="1" applyBorder="1" applyAlignment="1">
      <alignment horizontal="left" vertical="center" wrapText="1"/>
    </xf>
    <xf numFmtId="0" fontId="9" fillId="28" borderId="63" xfId="0" applyFont="1" applyFill="1" applyBorder="1" applyAlignment="1">
      <alignment horizontal="left" vertical="center" wrapText="1"/>
    </xf>
    <xf numFmtId="0" fontId="9" fillId="28" borderId="64" xfId="0" applyFont="1" applyFill="1" applyBorder="1" applyAlignment="1">
      <alignment horizontal="left" vertical="center" wrapText="1"/>
    </xf>
    <xf numFmtId="0" fontId="9" fillId="28" borderId="65" xfId="0" applyFont="1" applyFill="1" applyBorder="1" applyAlignment="1">
      <alignment horizontal="left" vertical="center" wrapText="1"/>
    </xf>
    <xf numFmtId="0" fontId="0" fillId="27" borderId="0" xfId="0" applyFill="1"/>
    <xf numFmtId="0" fontId="18" fillId="29" borderId="42" xfId="0" applyFont="1" applyFill="1" applyBorder="1" applyAlignment="1">
      <alignment horizontal="center" vertical="center" wrapText="1"/>
    </xf>
    <xf numFmtId="0" fontId="18" fillId="29" borderId="43" xfId="0" applyFont="1" applyFill="1" applyBorder="1" applyAlignment="1">
      <alignment horizontal="center" vertical="center" wrapText="1"/>
    </xf>
    <xf numFmtId="0" fontId="13" fillId="10" borderId="39" xfId="0" applyFont="1" applyFill="1" applyBorder="1" applyAlignment="1">
      <alignment horizontal="left" vertical="center" wrapText="1" indent="1"/>
    </xf>
    <xf numFmtId="0" fontId="0" fillId="15" borderId="66" xfId="0" applyFill="1" applyBorder="1" applyAlignment="1">
      <alignment horizontal="left" vertical="center" wrapText="1" indent="1"/>
    </xf>
    <xf numFmtId="0" fontId="0" fillId="15" borderId="67" xfId="0" applyFill="1" applyBorder="1" applyAlignment="1">
      <alignment horizontal="center" vertical="center" wrapText="1"/>
    </xf>
    <xf numFmtId="0" fontId="0" fillId="15" borderId="67" xfId="0" applyFill="1" applyBorder="1" applyAlignment="1">
      <alignment horizontal="left" vertical="center" wrapText="1" indent="1"/>
    </xf>
    <xf numFmtId="0" fontId="0" fillId="15" borderId="68" xfId="0" applyFill="1" applyBorder="1" applyAlignment="1">
      <alignment horizontal="left" vertical="center" wrapText="1" indent="1"/>
    </xf>
    <xf numFmtId="0" fontId="27" fillId="29" borderId="43" xfId="0" applyFont="1" applyFill="1" applyBorder="1" applyAlignment="1">
      <alignment horizontal="center" vertical="center" wrapText="1"/>
    </xf>
    <xf numFmtId="0" fontId="27" fillId="29" borderId="44" xfId="0" applyFont="1" applyFill="1" applyBorder="1" applyAlignment="1">
      <alignment horizontal="center" vertical="center" wrapText="1"/>
    </xf>
    <xf numFmtId="1" fontId="15" fillId="2" borderId="25" xfId="0" applyNumberFormat="1" applyFont="1" applyFill="1" applyBorder="1" applyAlignment="1">
      <alignment horizontal="center" vertical="center"/>
    </xf>
    <xf numFmtId="164" fontId="0" fillId="5" borderId="0" xfId="0" applyNumberFormat="1" applyFill="1"/>
    <xf numFmtId="1" fontId="29" fillId="2" borderId="20" xfId="0" applyNumberFormat="1" applyFont="1" applyFill="1" applyBorder="1" applyAlignment="1">
      <alignment horizontal="center" vertical="center"/>
    </xf>
    <xf numFmtId="1" fontId="0" fillId="30" borderId="20" xfId="0" applyNumberFormat="1" applyFill="1" applyBorder="1" applyAlignment="1">
      <alignment horizontal="center" vertical="center"/>
    </xf>
    <xf numFmtId="0" fontId="2" fillId="27" borderId="0" xfId="0" applyFont="1" applyFill="1"/>
    <xf numFmtId="0" fontId="2" fillId="5" borderId="0" xfId="0" applyFont="1" applyFill="1" applyAlignment="1">
      <alignment indent="1"/>
    </xf>
    <xf numFmtId="1" fontId="2" fillId="5" borderId="0" xfId="0" applyNumberFormat="1" applyFont="1" applyFill="1"/>
    <xf numFmtId="1" fontId="3" fillId="5" borderId="25" xfId="0" applyNumberFormat="1" applyFont="1" applyFill="1" applyBorder="1" applyAlignment="1">
      <alignment horizontal="right"/>
    </xf>
    <xf numFmtId="0" fontId="17" fillId="27" borderId="0" xfId="0" applyFont="1" applyFill="1" applyAlignment="1">
      <alignment vertical="center"/>
    </xf>
    <xf numFmtId="0" fontId="31" fillId="32" borderId="0" xfId="0" applyFont="1" applyFill="1"/>
    <xf numFmtId="0" fontId="10" fillId="27" borderId="0" xfId="0" applyFont="1" applyFill="1"/>
    <xf numFmtId="1" fontId="0" fillId="2" borderId="20" xfId="0" applyNumberFormat="1" applyFill="1" applyBorder="1" applyAlignment="1">
      <alignment horizontal="center" vertical="center" wrapText="1"/>
    </xf>
    <xf numFmtId="1" fontId="0" fillId="2" borderId="28" xfId="0" applyNumberFormat="1" applyFill="1" applyBorder="1" applyAlignment="1">
      <alignment horizontal="center" vertical="center" wrapText="1"/>
    </xf>
    <xf numFmtId="1" fontId="0" fillId="30" borderId="20" xfId="0" applyNumberFormat="1" applyFill="1" applyBorder="1" applyAlignment="1">
      <alignment horizontal="center" vertical="center" wrapText="1"/>
    </xf>
    <xf numFmtId="1" fontId="0" fillId="30" borderId="28" xfId="0" applyNumberFormat="1" applyFill="1" applyBorder="1" applyAlignment="1">
      <alignment horizontal="center" vertical="center" wrapText="1"/>
    </xf>
    <xf numFmtId="1" fontId="0" fillId="8" borderId="28" xfId="0" applyNumberFormat="1" applyFill="1" applyBorder="1" applyAlignment="1">
      <alignment vertical="center"/>
    </xf>
    <xf numFmtId="1" fontId="29" fillId="2" borderId="20" xfId="0" applyNumberFormat="1" applyFont="1" applyFill="1" applyBorder="1" applyAlignment="1">
      <alignment horizontal="center" vertical="center" wrapText="1"/>
    </xf>
    <xf numFmtId="1" fontId="29" fillId="2" borderId="28" xfId="0" applyNumberFormat="1" applyFont="1" applyFill="1" applyBorder="1" applyAlignment="1">
      <alignment horizontal="center" vertical="center" wrapText="1"/>
    </xf>
    <xf numFmtId="0" fontId="7" fillId="8" borderId="4" xfId="0" applyFont="1" applyFill="1" applyBorder="1" applyAlignment="1">
      <alignment horizontal="center" vertical="center" textRotation="90"/>
    </xf>
    <xf numFmtId="0" fontId="5" fillId="7" borderId="9"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9" fillId="3" borderId="2" xfId="0" applyFont="1" applyFill="1" applyBorder="1" applyAlignment="1">
      <alignment horizontal="left" wrapText="1" indent="1"/>
    </xf>
    <xf numFmtId="0" fontId="0" fillId="3" borderId="3" xfId="0" applyFill="1" applyBorder="1" applyAlignment="1">
      <alignment horizontal="left" wrapText="1" indent="1"/>
    </xf>
    <xf numFmtId="0" fontId="0" fillId="3" borderId="27" xfId="0" applyFill="1" applyBorder="1" applyAlignment="1">
      <alignment horizontal="left" wrapText="1" indent="1"/>
    </xf>
    <xf numFmtId="0" fontId="20" fillId="5" borderId="0" xfId="1" applyFont="1" applyFill="1" applyAlignment="1">
      <alignment horizontal="left"/>
    </xf>
    <xf numFmtId="0" fontId="2" fillId="5" borderId="0" xfId="0" applyFont="1" applyFill="1" applyAlignment="1">
      <alignment horizontal="left"/>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30" fillId="31" borderId="0" xfId="0" applyFont="1" applyFill="1" applyAlignment="1">
      <alignment horizontal="left" wrapText="1"/>
    </xf>
    <xf numFmtId="0" fontId="30" fillId="31" borderId="0" xfId="0" applyFont="1" applyFill="1" applyAlignment="1">
      <alignment horizontal="left"/>
    </xf>
    <xf numFmtId="0" fontId="0" fillId="5" borderId="0" xfId="0" applyFill="1" applyAlignment="1">
      <alignment horizontal="left" vertical="center" wrapText="1"/>
    </xf>
    <xf numFmtId="0" fontId="0" fillId="5" borderId="0" xfId="0" applyFill="1" applyAlignment="1">
      <alignment horizontal="left"/>
    </xf>
    <xf numFmtId="0" fontId="3" fillId="27" borderId="0" xfId="0" applyFont="1" applyFill="1" applyAlignment="1">
      <alignment horizontal="left" vertical="center" wrapText="1"/>
    </xf>
    <xf numFmtId="0" fontId="17" fillId="5" borderId="0" xfId="0" applyFont="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chemeClr val="bg2">
                  <a:lumMod val="10000"/>
                </a:scheme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8-2E83-4F41-A747-AADE3B7B81BA}"/>
              </c:ext>
            </c:extLst>
          </c:dPt>
          <c:dPt>
            <c:idx val="7"/>
            <c:bubble3D val="0"/>
            <c:spPr>
              <a:solidFill>
                <a:srgbClr val="00B050"/>
              </a:solidFill>
              <a:ln w="19050">
                <a:solidFill>
                  <a:schemeClr val="lt1"/>
                </a:solidFill>
              </a:ln>
              <a:effectLst/>
            </c:spPr>
            <c:extLst>
              <c:ext xmlns:c16="http://schemas.microsoft.com/office/drawing/2014/chart" uri="{C3380CC4-5D6E-409C-BE32-E72D297353CC}">
                <c16:uniqueId val="{0000000A-2E83-4F41-A747-AADE3B7B81BA}"/>
              </c:ext>
            </c:extLst>
          </c:dPt>
          <c:cat>
            <c:strRef>
              <c:f>'OTJT breakdown &amp; Pie chart'!$L$2:$L$9</c:f>
              <c:strCache>
                <c:ptCount val="8"/>
                <c:pt idx="0">
                  <c:v>Campus Lectures (1 hour each)</c:v>
                </c:pt>
                <c:pt idx="1">
                  <c:v>Campus tutorial / seminar (1 hour each)</c:v>
                </c:pt>
                <c:pt idx="2">
                  <c:v>Portfolio / KSB workshops</c:v>
                </c:pt>
                <c:pt idx="3">
                  <c:v>On-line taught session (1 hour delivery)</c:v>
                </c:pt>
                <c:pt idx="4">
                  <c:v>1:1 Supervision</c:v>
                </c:pt>
                <c:pt idx="5">
                  <c:v>Practice Based Placement Learning (not all recorded in OTJT  log)</c:v>
                </c:pt>
                <c:pt idx="6">
                  <c:v>Time during working day to focus on assessment preparation</c:v>
                </c:pt>
                <c:pt idx="7">
                  <c:v>Employer-led Training activities (including experiential and project based learning)</c:v>
                </c:pt>
              </c:strCache>
            </c:strRef>
          </c:cat>
          <c:val>
            <c:numRef>
              <c:f>'OTJT breakdown &amp; Pie chart'!$M$2:$M$9</c:f>
              <c:numCache>
                <c:formatCode>General</c:formatCode>
                <c:ptCount val="8"/>
                <c:pt idx="0">
                  <c:v>22</c:v>
                </c:pt>
                <c:pt idx="1">
                  <c:v>222</c:v>
                </c:pt>
                <c:pt idx="2">
                  <c:v>17</c:v>
                </c:pt>
                <c:pt idx="3">
                  <c:v>280</c:v>
                </c:pt>
                <c:pt idx="4">
                  <c:v>12</c:v>
                </c:pt>
                <c:pt idx="5">
                  <c:v>1125</c:v>
                </c:pt>
                <c:pt idx="6">
                  <c:v>320</c:v>
                </c:pt>
                <c:pt idx="7">
                  <c:v>80</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-3175</xdr:colOff>
      <xdr:row>14</xdr:row>
      <xdr:rowOff>315190</xdr:rowOff>
    </xdr:from>
    <xdr:to>
      <xdr:col>8</xdr:col>
      <xdr:colOff>314325</xdr:colOff>
      <xdr:row>39</xdr:row>
      <xdr:rowOff>171450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stituteforapprenticeships.org/media/2522/st0519_physiotherapist_l6_assessment_for-publication-17-dec-2018.pdf" TargetMode="External"/><Relationship Id="rId7" Type="http://schemas.openxmlformats.org/officeDocument/2006/relationships/comments" Target="../comments1.xml"/><Relationship Id="rId2" Type="http://schemas.openxmlformats.org/officeDocument/2006/relationships/hyperlink" Target="https://www.instituteforapprenticeships.org/media/5898/st0519-_physiotherapist_fully-integrated_ap-for-publication_adjustment_15022022.pdf" TargetMode="External"/><Relationship Id="rId1" Type="http://schemas.openxmlformats.org/officeDocument/2006/relationships/hyperlink" Target="https://www.instituteforapprenticeships.org/apprenticeship-standards/physiotherapist-integrated-degree/"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instituteforapprenticeships.org/media/2522/st0519_physiotherapist_l6_assessment_for-publication-17-dec-2018.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CB63"/>
  <sheetViews>
    <sheetView tabSelected="1" zoomScale="80" zoomScaleNormal="80" workbookViewId="0">
      <selection activeCell="J8" sqref="J8"/>
    </sheetView>
  </sheetViews>
  <sheetFormatPr defaultRowHeight="14.45"/>
  <cols>
    <col min="2" max="2" width="4.85546875" customWidth="1"/>
    <col min="3" max="3" width="48.42578125" customWidth="1"/>
    <col min="4" max="4" width="13.28515625" customWidth="1"/>
    <col min="5" max="5" width="13.5703125" customWidth="1"/>
    <col min="6" max="6" width="13.85546875" customWidth="1"/>
    <col min="7" max="7" width="15" customWidth="1"/>
    <col min="8" max="8" width="11.42578125" customWidth="1"/>
    <col min="9" max="9" width="10.85546875" customWidth="1"/>
    <col min="10" max="15" width="7.42578125" customWidth="1"/>
    <col min="16" max="16" width="8.85546875" customWidth="1"/>
    <col min="17" max="18" width="8.28515625" customWidth="1"/>
    <col min="19" max="19" width="31.7109375" customWidth="1"/>
    <col min="20" max="20" width="31.42578125" customWidth="1"/>
    <col min="21" max="21" width="29.85546875" customWidth="1"/>
    <col min="22" max="67" width="15.7109375" style="2" customWidth="1"/>
    <col min="68" max="75" width="15.7109375" customWidth="1"/>
  </cols>
  <sheetData>
    <row r="1" spans="1:80" ht="15.95" customHeight="1">
      <c r="A1" s="3"/>
      <c r="B1" s="3"/>
      <c r="C1" s="3"/>
      <c r="D1" s="3"/>
      <c r="E1" s="3"/>
      <c r="F1" s="3"/>
      <c r="G1" s="3"/>
      <c r="H1" s="3"/>
      <c r="I1" s="3"/>
      <c r="J1" s="3"/>
      <c r="K1" s="3"/>
      <c r="L1" s="3"/>
      <c r="M1" s="3"/>
      <c r="N1" s="3"/>
      <c r="O1" s="3"/>
      <c r="P1" s="3"/>
      <c r="Q1" s="3"/>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3"/>
      <c r="BQ1" s="3"/>
      <c r="BR1" s="3"/>
      <c r="BS1" s="3"/>
      <c r="BT1" s="3"/>
      <c r="BU1" s="3"/>
      <c r="BV1" s="3"/>
      <c r="BW1" s="3"/>
      <c r="BX1" s="3"/>
      <c r="BY1" s="3"/>
      <c r="BZ1" s="3"/>
      <c r="CA1" s="3"/>
      <c r="CB1" s="3"/>
    </row>
    <row r="2" spans="1:80" s="1" customFormat="1" ht="25.5" customHeight="1">
      <c r="A2" s="5"/>
      <c r="B2" s="5"/>
      <c r="C2" s="12" t="s">
        <v>0</v>
      </c>
      <c r="D2" s="102" t="s">
        <v>1</v>
      </c>
      <c r="E2" s="12"/>
      <c r="F2" s="12"/>
      <c r="G2" s="12"/>
      <c r="H2" s="12"/>
      <c r="I2" s="163" t="s">
        <v>2</v>
      </c>
      <c r="J2" s="164"/>
      <c r="K2" s="164"/>
      <c r="L2" s="164"/>
      <c r="M2" s="164"/>
      <c r="N2" s="164"/>
      <c r="O2" s="164"/>
      <c r="P2" s="164"/>
      <c r="Q2" s="164"/>
      <c r="R2" s="164"/>
      <c r="S2" s="164"/>
      <c r="T2" s="164"/>
      <c r="U2" s="164"/>
      <c r="V2" s="164"/>
      <c r="W2" s="164"/>
      <c r="X2" s="164"/>
      <c r="Y2" s="164"/>
      <c r="Z2" s="164"/>
      <c r="AA2" s="164"/>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row>
    <row r="3" spans="1:80" s="1" customFormat="1" ht="25.5" customHeight="1">
      <c r="A3" s="5"/>
      <c r="B3" s="5"/>
      <c r="C3" s="13"/>
      <c r="D3" s="13"/>
      <c r="E3" s="13"/>
      <c r="F3" s="13"/>
      <c r="G3" s="13"/>
      <c r="H3" s="13"/>
      <c r="I3" s="163" t="s">
        <v>3</v>
      </c>
      <c r="J3" s="164"/>
      <c r="K3" s="164"/>
      <c r="L3" s="164"/>
      <c r="M3" s="164"/>
      <c r="N3" s="164"/>
      <c r="O3" s="164"/>
      <c r="P3" s="164"/>
      <c r="Q3" s="164"/>
      <c r="R3" s="164"/>
      <c r="S3" s="164"/>
      <c r="T3" s="164"/>
      <c r="U3" s="164"/>
      <c r="V3" s="164"/>
      <c r="W3" s="164"/>
      <c r="X3" s="164"/>
      <c r="Y3" s="164"/>
      <c r="Z3" s="164"/>
      <c r="AA3" s="164"/>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row>
    <row r="4" spans="1:80" s="1" customFormat="1" ht="25.5" customHeight="1">
      <c r="A4" s="5"/>
      <c r="B4" s="5"/>
      <c r="C4" s="12" t="s">
        <v>4</v>
      </c>
      <c r="D4" s="13"/>
      <c r="E4" s="13"/>
      <c r="F4" s="13"/>
      <c r="G4" s="13"/>
      <c r="H4" s="13"/>
      <c r="I4" s="14">
        <v>6</v>
      </c>
      <c r="J4" s="14"/>
      <c r="K4" s="14"/>
      <c r="L4" s="14"/>
      <c r="M4" s="14"/>
      <c r="N4" s="14"/>
      <c r="O4" s="14"/>
      <c r="P4" s="14"/>
      <c r="Q4" s="14"/>
      <c r="R4" s="14"/>
      <c r="S4" s="14"/>
      <c r="T4" s="14"/>
      <c r="U4" s="14"/>
      <c r="V4" s="14"/>
      <c r="W4" s="14"/>
      <c r="X4" s="14"/>
      <c r="Y4" s="14"/>
      <c r="Z4" s="14"/>
      <c r="AA4" s="14"/>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row>
    <row r="5" spans="1:80" ht="25.5" customHeight="1">
      <c r="A5" s="3"/>
      <c r="B5" s="3"/>
      <c r="C5" s="12" t="s">
        <v>5</v>
      </c>
      <c r="D5" s="12"/>
      <c r="E5" s="12"/>
      <c r="F5" s="12"/>
      <c r="G5" s="12"/>
      <c r="H5" s="12"/>
      <c r="I5" s="142" t="s">
        <v>6</v>
      </c>
      <c r="J5" s="142"/>
      <c r="K5" s="142"/>
      <c r="L5" s="142"/>
      <c r="M5" s="142"/>
      <c r="N5" s="142"/>
      <c r="O5" s="142"/>
      <c r="P5" s="142"/>
      <c r="Q5" s="171" t="s">
        <v>7</v>
      </c>
      <c r="R5" s="172"/>
      <c r="S5" s="172"/>
      <c r="T5" s="172"/>
      <c r="U5" s="172"/>
      <c r="V5" s="172"/>
      <c r="W5" s="142"/>
      <c r="X5" s="142"/>
      <c r="Y5" s="142"/>
      <c r="Z5" s="142"/>
      <c r="AA5" s="142"/>
      <c r="AB5" s="4"/>
      <c r="AC5" s="165" t="s">
        <v>8</v>
      </c>
      <c r="AD5" s="166"/>
      <c r="AE5" s="166"/>
      <c r="AF5" s="166"/>
      <c r="AG5" s="166"/>
      <c r="AH5" s="166"/>
      <c r="AI5" s="166"/>
      <c r="AJ5" s="166"/>
      <c r="AK5" s="166"/>
      <c r="AL5" s="167"/>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3"/>
      <c r="BQ5" s="3"/>
      <c r="BR5" s="3"/>
      <c r="BS5" s="3"/>
      <c r="BT5" s="3"/>
      <c r="BU5" s="3"/>
      <c r="BV5" s="3"/>
      <c r="BW5" s="3"/>
      <c r="BX5" s="3"/>
      <c r="BY5" s="3"/>
      <c r="BZ5" s="3"/>
      <c r="CA5" s="3"/>
      <c r="CB5" s="3"/>
    </row>
    <row r="6" spans="1:80" ht="25.5" customHeight="1">
      <c r="A6" s="3"/>
      <c r="B6" s="3"/>
      <c r="C6" s="13"/>
      <c r="D6" s="13"/>
      <c r="E6" s="13"/>
      <c r="F6" s="13"/>
      <c r="G6" s="13"/>
      <c r="H6" s="13"/>
      <c r="I6" s="142"/>
      <c r="J6" s="142"/>
      <c r="K6" s="142"/>
      <c r="L6" s="142"/>
      <c r="M6" s="142"/>
      <c r="N6" s="142"/>
      <c r="O6" s="142"/>
      <c r="P6" s="142"/>
      <c r="Q6" s="172"/>
      <c r="R6" s="172"/>
      <c r="S6" s="172"/>
      <c r="T6" s="172"/>
      <c r="U6" s="172"/>
      <c r="V6" s="172"/>
      <c r="W6" s="142"/>
      <c r="X6" s="142"/>
      <c r="Y6" s="142"/>
      <c r="Z6" s="142"/>
      <c r="AA6" s="142"/>
      <c r="AB6" s="4"/>
      <c r="AC6" s="157" t="s">
        <v>9</v>
      </c>
      <c r="AD6" s="158"/>
      <c r="AE6" s="158"/>
      <c r="AF6" s="158"/>
      <c r="AG6" s="158"/>
      <c r="AH6" s="158"/>
      <c r="AI6" s="158"/>
      <c r="AJ6" s="158"/>
      <c r="AK6" s="158"/>
      <c r="AL6" s="159"/>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3"/>
      <c r="BQ6" s="3"/>
      <c r="BR6" s="3"/>
      <c r="BS6" s="3"/>
      <c r="BT6" s="3"/>
      <c r="BU6" s="3"/>
      <c r="BV6" s="3"/>
      <c r="BW6" s="3"/>
      <c r="BX6" s="3"/>
      <c r="BY6" s="3"/>
      <c r="BZ6" s="3"/>
      <c r="CA6" s="3"/>
      <c r="CB6" s="3"/>
    </row>
    <row r="7" spans="1:80" ht="25.5" customHeight="1">
      <c r="A7" s="3"/>
      <c r="B7" s="3"/>
      <c r="C7" s="13"/>
      <c r="D7" s="13"/>
      <c r="E7" s="13"/>
      <c r="F7" s="13"/>
      <c r="G7" s="13"/>
      <c r="H7" s="13"/>
      <c r="I7" s="13"/>
      <c r="J7" s="13"/>
      <c r="K7" s="13"/>
      <c r="L7" s="13"/>
      <c r="M7" s="13"/>
      <c r="N7" s="13"/>
      <c r="O7" s="13"/>
      <c r="P7" s="13"/>
      <c r="Q7" s="172"/>
      <c r="R7" s="172"/>
      <c r="S7" s="172"/>
      <c r="T7" s="172"/>
      <c r="U7" s="172"/>
      <c r="V7" s="172"/>
      <c r="W7" s="13"/>
      <c r="X7" s="13"/>
      <c r="Y7" s="13"/>
      <c r="Z7" s="13"/>
      <c r="AA7" s="13"/>
      <c r="AB7" s="4"/>
      <c r="AC7" s="168" t="s">
        <v>10</v>
      </c>
      <c r="AD7" s="169"/>
      <c r="AE7" s="169"/>
      <c r="AF7" s="169"/>
      <c r="AG7" s="169"/>
      <c r="AH7" s="169"/>
      <c r="AI7" s="169"/>
      <c r="AJ7" s="169"/>
      <c r="AK7" s="169"/>
      <c r="AL7" s="170"/>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3"/>
      <c r="BQ7" s="3"/>
      <c r="BR7" s="3"/>
      <c r="BS7" s="3"/>
      <c r="BT7" s="3"/>
      <c r="BU7" s="3"/>
      <c r="BV7" s="3"/>
      <c r="BW7" s="3"/>
      <c r="BX7" s="3"/>
      <c r="BY7" s="3"/>
      <c r="BZ7" s="3"/>
      <c r="CA7" s="3"/>
      <c r="CB7" s="3"/>
    </row>
    <row r="8" spans="1:80" ht="25.5" customHeight="1">
      <c r="A8" s="3"/>
      <c r="B8" s="3"/>
      <c r="C8" s="13" t="s">
        <v>11</v>
      </c>
      <c r="D8" s="13"/>
      <c r="E8" s="13"/>
      <c r="F8" s="13"/>
      <c r="G8" s="104"/>
      <c r="H8" s="103" t="s">
        <v>12</v>
      </c>
      <c r="I8" s="148">
        <v>30</v>
      </c>
      <c r="J8" s="143" t="s">
        <v>13</v>
      </c>
      <c r="K8" s="13"/>
      <c r="L8" s="13"/>
      <c r="M8" s="13"/>
      <c r="N8" s="13"/>
      <c r="O8" s="13"/>
      <c r="P8" s="13"/>
      <c r="Q8" s="172"/>
      <c r="R8" s="172"/>
      <c r="S8" s="172"/>
      <c r="T8" s="172"/>
      <c r="U8" s="172"/>
      <c r="V8" s="172"/>
      <c r="W8" s="13"/>
      <c r="X8" s="13"/>
      <c r="Y8" s="13"/>
      <c r="Z8" s="13"/>
      <c r="AA8" s="13"/>
      <c r="AB8" s="14"/>
      <c r="AC8" s="14"/>
      <c r="AD8" s="14"/>
      <c r="AE8" s="14"/>
      <c r="AF8" s="14"/>
      <c r="AG8" s="14"/>
      <c r="AH8" s="14"/>
      <c r="AI8" s="14"/>
      <c r="AJ8" s="14"/>
      <c r="AK8" s="14"/>
      <c r="AL8" s="14"/>
      <c r="AM8" s="14"/>
      <c r="AN8" s="14"/>
      <c r="AO8" s="14"/>
      <c r="AP8" s="4"/>
      <c r="AQ8" s="4"/>
      <c r="AR8" s="4"/>
      <c r="AS8" s="4"/>
      <c r="AT8" s="4"/>
      <c r="AU8" s="4"/>
      <c r="AV8" s="4"/>
      <c r="AW8" s="4"/>
      <c r="AX8" s="4"/>
      <c r="AY8" s="4"/>
      <c r="AZ8" s="4"/>
      <c r="BA8" s="4"/>
      <c r="BB8" s="4"/>
      <c r="BC8" s="4"/>
      <c r="BD8" s="4"/>
      <c r="BE8" s="4"/>
      <c r="BF8" s="4"/>
      <c r="BG8" s="4"/>
      <c r="BH8" s="4"/>
      <c r="BI8" s="4"/>
      <c r="BJ8" s="4"/>
      <c r="BK8" s="4"/>
      <c r="BL8" s="4"/>
      <c r="BM8" s="4"/>
      <c r="BN8" s="4"/>
      <c r="BO8" s="4"/>
      <c r="BP8" s="3"/>
      <c r="BQ8" s="3"/>
      <c r="BR8" s="3"/>
      <c r="BS8" s="3"/>
      <c r="BT8" s="3"/>
      <c r="BU8" s="3"/>
      <c r="BV8" s="3"/>
      <c r="BW8" s="3"/>
      <c r="BX8" s="3"/>
      <c r="BY8" s="3"/>
      <c r="BZ8" s="3"/>
      <c r="CA8" s="3"/>
      <c r="CB8" s="3"/>
    </row>
    <row r="9" spans="1:80" ht="25.5" customHeight="1">
      <c r="A9" s="3"/>
      <c r="B9" s="3"/>
      <c r="C9" s="13" t="s">
        <v>14</v>
      </c>
      <c r="D9" s="13"/>
      <c r="E9" s="13"/>
      <c r="F9" s="13"/>
      <c r="G9" s="13"/>
      <c r="H9" s="13"/>
      <c r="I9" s="144">
        <f>46.4*6*(I8/12)</f>
        <v>696</v>
      </c>
      <c r="J9" s="13"/>
      <c r="K9" s="5"/>
      <c r="L9" s="5"/>
      <c r="M9" s="5"/>
      <c r="N9" s="5"/>
      <c r="O9" s="5"/>
      <c r="P9" s="5"/>
      <c r="Q9" s="172"/>
      <c r="R9" s="172"/>
      <c r="S9" s="172"/>
      <c r="T9" s="172"/>
      <c r="U9" s="172"/>
      <c r="V9" s="172"/>
      <c r="W9" s="5"/>
      <c r="X9" s="5"/>
      <c r="Y9" s="5"/>
      <c r="Z9" s="5"/>
      <c r="AA9" s="5"/>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3"/>
      <c r="BQ9" s="3"/>
      <c r="BR9" s="3"/>
      <c r="BS9" s="3"/>
      <c r="BT9" s="3"/>
      <c r="BU9" s="3"/>
      <c r="BV9" s="3"/>
      <c r="BW9" s="3"/>
      <c r="BX9" s="3"/>
      <c r="BY9" s="3"/>
      <c r="BZ9" s="3"/>
      <c r="CA9" s="3"/>
      <c r="CB9" s="3"/>
    </row>
    <row r="10" spans="1:80" ht="25.5" customHeight="1">
      <c r="A10" s="3"/>
      <c r="B10" s="3"/>
      <c r="C10" s="13" t="s">
        <v>15</v>
      </c>
      <c r="D10" s="13"/>
      <c r="E10" s="13"/>
      <c r="F10" s="13"/>
      <c r="G10" s="13"/>
      <c r="H10" s="13"/>
      <c r="I10" s="144">
        <f>SUM(I15:I37)</f>
        <v>2078</v>
      </c>
      <c r="J10" s="143" t="s">
        <v>16</v>
      </c>
      <c r="K10" s="5"/>
      <c r="L10" s="5"/>
      <c r="M10" s="5"/>
      <c r="N10" s="5"/>
      <c r="O10" s="5"/>
      <c r="P10" s="5"/>
      <c r="Q10" s="172"/>
      <c r="R10" s="172"/>
      <c r="S10" s="172"/>
      <c r="T10" s="172"/>
      <c r="U10" s="172"/>
      <c r="V10" s="172"/>
      <c r="W10" s="5"/>
      <c r="X10" s="5"/>
      <c r="Y10" s="5"/>
      <c r="Z10" s="5"/>
      <c r="AA10" s="5"/>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3"/>
      <c r="BQ10" s="3"/>
      <c r="BR10" s="3"/>
      <c r="BS10" s="3"/>
      <c r="BT10" s="3"/>
      <c r="BU10" s="3"/>
      <c r="BV10" s="3"/>
      <c r="BW10" s="3"/>
      <c r="BX10" s="3"/>
      <c r="BY10" s="3"/>
      <c r="BZ10" s="3"/>
      <c r="CA10" s="3"/>
      <c r="CB10" s="3"/>
    </row>
    <row r="11" spans="1:80" ht="21" customHeight="1">
      <c r="A11" s="3"/>
      <c r="B11" s="3"/>
      <c r="C11" s="3"/>
      <c r="D11" s="3"/>
      <c r="E11" s="3"/>
      <c r="F11" s="3"/>
      <c r="G11" s="3"/>
      <c r="H11" s="3"/>
      <c r="I11" s="3"/>
      <c r="J11" s="3"/>
      <c r="K11" s="3"/>
      <c r="L11" s="3"/>
      <c r="M11" s="3"/>
      <c r="N11" s="3"/>
      <c r="O11" s="3"/>
      <c r="P11" s="3"/>
      <c r="Q11" s="3"/>
      <c r="R11" s="3"/>
      <c r="S11" s="3"/>
      <c r="T11" s="3"/>
      <c r="U11" s="3"/>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3"/>
      <c r="BQ11" s="3"/>
      <c r="BR11" s="3"/>
      <c r="BS11" s="3"/>
      <c r="BT11" s="3"/>
      <c r="BU11" s="3"/>
      <c r="BV11" s="3"/>
      <c r="BW11" s="3"/>
      <c r="BX11" s="3"/>
      <c r="BY11" s="3"/>
      <c r="BZ11" s="3"/>
      <c r="CA11" s="3"/>
      <c r="CB11" s="3"/>
    </row>
    <row r="12" spans="1:80" ht="15">
      <c r="A12" s="3"/>
      <c r="B12" s="3"/>
      <c r="C12" s="3"/>
      <c r="D12" s="3"/>
      <c r="E12" s="3"/>
      <c r="F12" s="3"/>
      <c r="G12" s="3"/>
      <c r="H12" s="3"/>
      <c r="I12" s="3"/>
      <c r="J12" s="3"/>
      <c r="K12" s="3"/>
      <c r="L12" s="3"/>
      <c r="M12" s="3"/>
      <c r="N12" s="3"/>
      <c r="O12" s="3"/>
      <c r="P12" s="3"/>
      <c r="Q12" s="3"/>
      <c r="R12" s="3"/>
      <c r="S12" s="3"/>
      <c r="T12" s="3"/>
      <c r="U12" s="3"/>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3"/>
      <c r="BQ12" s="3"/>
      <c r="BR12" s="3"/>
      <c r="BS12" s="3"/>
      <c r="BT12" s="3"/>
      <c r="BU12" s="3"/>
      <c r="BV12" s="3"/>
      <c r="BW12" s="3"/>
      <c r="BX12" s="3"/>
      <c r="BY12" s="3"/>
      <c r="BZ12" s="3"/>
      <c r="CA12" s="3"/>
      <c r="CB12" s="3"/>
    </row>
    <row r="13" spans="1:80" ht="377.45" customHeight="1">
      <c r="A13" s="3"/>
      <c r="B13" s="3"/>
      <c r="C13" s="28" t="s">
        <v>17</v>
      </c>
      <c r="D13" s="16" t="s">
        <v>18</v>
      </c>
      <c r="E13" s="24" t="s">
        <v>19</v>
      </c>
      <c r="F13" s="24" t="s">
        <v>20</v>
      </c>
      <c r="G13" s="24" t="s">
        <v>21</v>
      </c>
      <c r="H13" s="26" t="s">
        <v>22</v>
      </c>
      <c r="I13" s="26" t="s">
        <v>23</v>
      </c>
      <c r="J13" s="23" t="s">
        <v>24</v>
      </c>
      <c r="K13" s="23" t="s">
        <v>25</v>
      </c>
      <c r="L13" s="23" t="s">
        <v>26</v>
      </c>
      <c r="M13" s="23" t="s">
        <v>27</v>
      </c>
      <c r="N13" s="25" t="s">
        <v>28</v>
      </c>
      <c r="O13" s="25" t="s">
        <v>29</v>
      </c>
      <c r="P13" s="27" t="s">
        <v>30</v>
      </c>
      <c r="Q13" s="27" t="s">
        <v>31</v>
      </c>
      <c r="R13" s="27" t="s">
        <v>32</v>
      </c>
      <c r="S13" s="160" t="s">
        <v>33</v>
      </c>
      <c r="T13" s="161"/>
      <c r="U13" s="162"/>
      <c r="V13" s="70" t="s">
        <v>34</v>
      </c>
      <c r="W13" s="70" t="s">
        <v>35</v>
      </c>
      <c r="X13" s="70" t="s">
        <v>36</v>
      </c>
      <c r="Y13" s="70" t="s">
        <v>37</v>
      </c>
      <c r="Z13" s="70" t="s">
        <v>38</v>
      </c>
      <c r="AA13" s="70" t="s">
        <v>39</v>
      </c>
      <c r="AB13" s="70" t="s">
        <v>40</v>
      </c>
      <c r="AC13" s="70" t="s">
        <v>41</v>
      </c>
      <c r="AD13" s="70" t="s">
        <v>42</v>
      </c>
      <c r="AE13" s="70" t="s">
        <v>43</v>
      </c>
      <c r="AF13" s="70" t="s">
        <v>44</v>
      </c>
      <c r="AG13" s="70" t="s">
        <v>45</v>
      </c>
      <c r="AH13" s="70" t="s">
        <v>46</v>
      </c>
      <c r="AI13" s="70" t="s">
        <v>47</v>
      </c>
      <c r="AJ13" s="70" t="s">
        <v>48</v>
      </c>
      <c r="AK13" s="70" t="s">
        <v>49</v>
      </c>
      <c r="AL13" s="70" t="s">
        <v>50</v>
      </c>
      <c r="AM13" s="70" t="s">
        <v>51</v>
      </c>
      <c r="AN13" s="70" t="s">
        <v>52</v>
      </c>
      <c r="AO13" s="70" t="s">
        <v>53</v>
      </c>
      <c r="AP13" s="70" t="s">
        <v>54</v>
      </c>
      <c r="AQ13" s="70" t="s">
        <v>55</v>
      </c>
      <c r="AR13" s="70" t="s">
        <v>56</v>
      </c>
      <c r="AS13" s="70" t="s">
        <v>57</v>
      </c>
      <c r="AT13" s="70" t="s">
        <v>58</v>
      </c>
      <c r="AU13" s="70" t="s">
        <v>59</v>
      </c>
      <c r="AV13" s="70" t="s">
        <v>60</v>
      </c>
      <c r="AW13" s="70" t="s">
        <v>61</v>
      </c>
      <c r="AX13" s="70" t="s">
        <v>62</v>
      </c>
      <c r="AY13" s="70" t="s">
        <v>63</v>
      </c>
      <c r="AZ13" s="70" t="s">
        <v>64</v>
      </c>
      <c r="BA13" s="70" t="s">
        <v>65</v>
      </c>
      <c r="BB13" s="70" t="s">
        <v>66</v>
      </c>
      <c r="BC13" s="70" t="s">
        <v>67</v>
      </c>
      <c r="BD13" s="70" t="s">
        <v>68</v>
      </c>
      <c r="BE13" s="70" t="s">
        <v>69</v>
      </c>
      <c r="BF13" s="70" t="s">
        <v>70</v>
      </c>
      <c r="BG13" s="70" t="s">
        <v>71</v>
      </c>
      <c r="BH13" s="70" t="s">
        <v>72</v>
      </c>
      <c r="BI13" s="70" t="s">
        <v>73</v>
      </c>
      <c r="BJ13" s="70" t="s">
        <v>74</v>
      </c>
      <c r="BK13" s="70" t="s">
        <v>75</v>
      </c>
      <c r="BL13" s="70" t="s">
        <v>76</v>
      </c>
      <c r="BM13" s="70" t="s">
        <v>77</v>
      </c>
      <c r="BN13" s="70" t="s">
        <v>78</v>
      </c>
      <c r="BO13" s="70" t="s">
        <v>79</v>
      </c>
      <c r="BP13" s="70" t="s">
        <v>80</v>
      </c>
      <c r="BQ13" s="70" t="s">
        <v>81</v>
      </c>
      <c r="BR13" s="70" t="s">
        <v>82</v>
      </c>
      <c r="BS13" s="70" t="s">
        <v>83</v>
      </c>
      <c r="BT13" s="70" t="s">
        <v>84</v>
      </c>
      <c r="BU13" s="70" t="s">
        <v>85</v>
      </c>
      <c r="BV13" s="70" t="s">
        <v>86</v>
      </c>
      <c r="BW13" s="70" t="s">
        <v>87</v>
      </c>
      <c r="BX13" s="3"/>
      <c r="BY13" s="3"/>
      <c r="BZ13" s="3"/>
      <c r="CA13" s="3"/>
      <c r="CB13" s="3"/>
    </row>
    <row r="14" spans="1:80" ht="23.45" customHeight="1">
      <c r="A14" s="3"/>
      <c r="B14" s="3"/>
      <c r="C14" s="7"/>
      <c r="D14" s="15"/>
      <c r="E14" s="15"/>
      <c r="F14" s="15"/>
      <c r="G14" s="15"/>
      <c r="H14" s="15"/>
      <c r="I14" s="8"/>
      <c r="J14" s="8"/>
      <c r="K14" s="8"/>
      <c r="L14" s="8"/>
      <c r="M14" s="8"/>
      <c r="N14" s="8"/>
      <c r="O14" s="8"/>
      <c r="P14" s="8"/>
      <c r="Q14" s="8"/>
      <c r="R14" s="8"/>
      <c r="S14" s="31" t="s">
        <v>88</v>
      </c>
      <c r="T14" s="32" t="s">
        <v>89</v>
      </c>
      <c r="U14" s="32" t="s">
        <v>90</v>
      </c>
      <c r="V14" s="9"/>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90"/>
      <c r="BX14" s="3"/>
      <c r="BY14" s="3"/>
      <c r="BZ14" s="3"/>
      <c r="CA14" s="3"/>
      <c r="CB14" s="3"/>
    </row>
    <row r="15" spans="1:80" ht="193.5" customHeight="1">
      <c r="A15" s="3"/>
      <c r="B15" s="156" t="s">
        <v>91</v>
      </c>
      <c r="C15" s="100" t="s">
        <v>92</v>
      </c>
      <c r="D15" s="19">
        <v>20</v>
      </c>
      <c r="E15" s="19">
        <v>1</v>
      </c>
      <c r="F15" s="19">
        <v>3</v>
      </c>
      <c r="G15" s="19"/>
      <c r="H15" s="19">
        <v>0</v>
      </c>
      <c r="I15" s="141">
        <f>SUM(J15:R15)</f>
        <v>61</v>
      </c>
      <c r="J15" s="149">
        <v>7</v>
      </c>
      <c r="K15" s="149">
        <v>3</v>
      </c>
      <c r="L15" s="149">
        <v>3</v>
      </c>
      <c r="M15" s="149">
        <v>24</v>
      </c>
      <c r="N15" s="149"/>
      <c r="O15" s="149"/>
      <c r="P15" s="149"/>
      <c r="Q15" s="149">
        <v>20</v>
      </c>
      <c r="R15" s="150">
        <v>4</v>
      </c>
      <c r="S15" s="110" t="s">
        <v>93</v>
      </c>
      <c r="T15" s="111" t="s">
        <v>94</v>
      </c>
      <c r="U15" s="112" t="s">
        <v>95</v>
      </c>
      <c r="V15" s="58"/>
      <c r="W15" s="59"/>
      <c r="X15" s="60"/>
      <c r="Y15" s="61"/>
      <c r="Z15" s="59"/>
      <c r="AA15" s="60"/>
      <c r="AB15" s="59"/>
      <c r="AC15" s="61"/>
      <c r="AD15" s="59"/>
      <c r="AE15" s="60"/>
      <c r="AF15" s="59"/>
      <c r="AG15" s="59"/>
      <c r="AH15" s="61"/>
      <c r="AI15" s="59"/>
      <c r="AJ15" s="59"/>
      <c r="AK15" s="59"/>
      <c r="AL15" s="59"/>
      <c r="AM15" s="59"/>
      <c r="AN15" s="59"/>
      <c r="AO15" s="59"/>
      <c r="AP15" s="62"/>
      <c r="AQ15" s="61"/>
      <c r="AR15" s="59"/>
      <c r="AS15" s="59"/>
      <c r="AT15" s="59"/>
      <c r="AU15" s="59"/>
      <c r="AV15" s="59"/>
      <c r="AW15" s="59"/>
      <c r="AX15" s="59"/>
      <c r="AY15" s="60"/>
      <c r="AZ15" s="61"/>
      <c r="BA15" s="61"/>
      <c r="BB15" s="61"/>
      <c r="BC15" s="60"/>
      <c r="BD15" s="61"/>
      <c r="BE15" s="59"/>
      <c r="BF15" s="59"/>
      <c r="BG15" s="59"/>
      <c r="BH15" s="59"/>
      <c r="BI15" s="61"/>
      <c r="BJ15" s="60"/>
      <c r="BK15" s="61"/>
      <c r="BL15" s="59"/>
      <c r="BM15" s="62"/>
      <c r="BN15" s="59"/>
      <c r="BO15" s="59"/>
      <c r="BP15" s="61"/>
      <c r="BQ15" s="62"/>
      <c r="BR15" s="59"/>
      <c r="BS15" s="59"/>
      <c r="BT15" s="61"/>
      <c r="BU15" s="59"/>
      <c r="BV15" s="59"/>
      <c r="BW15" s="91"/>
      <c r="BX15" s="3"/>
      <c r="BY15" s="3"/>
      <c r="BZ15" s="3"/>
      <c r="CA15" s="3"/>
      <c r="CB15" s="3"/>
    </row>
    <row r="16" spans="1:80" ht="152.1" customHeight="1">
      <c r="A16" s="3"/>
      <c r="B16" s="156"/>
      <c r="C16" s="100" t="s">
        <v>96</v>
      </c>
      <c r="D16" s="19">
        <v>20</v>
      </c>
      <c r="E16" s="19">
        <v>2</v>
      </c>
      <c r="F16" s="19">
        <v>5</v>
      </c>
      <c r="G16" s="19"/>
      <c r="H16" s="19">
        <v>0</v>
      </c>
      <c r="I16" s="141">
        <f t="shared" ref="I16:I23" si="0">SUM(J16:R16)</f>
        <v>64</v>
      </c>
      <c r="J16" s="151">
        <v>1</v>
      </c>
      <c r="K16" s="151">
        <v>25</v>
      </c>
      <c r="L16" s="151"/>
      <c r="M16" s="151">
        <v>10</v>
      </c>
      <c r="N16" s="151"/>
      <c r="O16" s="151">
        <v>4</v>
      </c>
      <c r="P16" s="151"/>
      <c r="Q16" s="151">
        <v>20</v>
      </c>
      <c r="R16" s="152">
        <v>4</v>
      </c>
      <c r="S16" s="113" t="s">
        <v>97</v>
      </c>
      <c r="T16" s="114" t="s">
        <v>98</v>
      </c>
      <c r="U16" s="115" t="s">
        <v>99</v>
      </c>
      <c r="V16" s="64"/>
      <c r="W16" s="65"/>
      <c r="X16" s="66"/>
      <c r="Y16" s="65"/>
      <c r="Z16" s="67"/>
      <c r="AA16" s="65"/>
      <c r="AB16" s="68"/>
      <c r="AC16" s="69"/>
      <c r="AD16" s="69"/>
      <c r="AE16" s="65"/>
      <c r="AF16" s="69"/>
      <c r="AG16" s="66"/>
      <c r="AH16" s="69"/>
      <c r="AI16" s="69"/>
      <c r="AJ16" s="69"/>
      <c r="AK16" s="69"/>
      <c r="AL16" s="67"/>
      <c r="AM16" s="65"/>
      <c r="AN16" s="67"/>
      <c r="AO16" s="67"/>
      <c r="AP16" s="67"/>
      <c r="AQ16" s="65"/>
      <c r="AR16" s="68"/>
      <c r="AS16" s="69"/>
      <c r="AT16" s="69"/>
      <c r="AU16" s="68"/>
      <c r="AV16" s="68"/>
      <c r="AW16" s="65"/>
      <c r="AX16" s="69"/>
      <c r="AY16" s="69"/>
      <c r="AZ16" s="69"/>
      <c r="BA16" s="69"/>
      <c r="BB16" s="65"/>
      <c r="BC16" s="69"/>
      <c r="BD16" s="66"/>
      <c r="BE16" s="68"/>
      <c r="BF16" s="65"/>
      <c r="BG16" s="67"/>
      <c r="BH16" s="67"/>
      <c r="BI16" s="67"/>
      <c r="BJ16" s="65"/>
      <c r="BK16" s="68"/>
      <c r="BL16" s="67"/>
      <c r="BM16" s="67"/>
      <c r="BN16" s="67"/>
      <c r="BO16" s="67"/>
      <c r="BP16" s="67"/>
      <c r="BQ16" s="67"/>
      <c r="BR16" s="67"/>
      <c r="BS16" s="67"/>
      <c r="BT16" s="67"/>
      <c r="BU16" s="65"/>
      <c r="BV16" s="65"/>
      <c r="BW16" s="93"/>
      <c r="BX16" s="3"/>
      <c r="BY16" s="3"/>
      <c r="BZ16" s="3"/>
      <c r="CA16" s="3"/>
      <c r="CB16" s="3"/>
    </row>
    <row r="17" spans="1:80" ht="142.5" customHeight="1">
      <c r="A17" s="3"/>
      <c r="B17" s="156"/>
      <c r="C17" s="100" t="s">
        <v>100</v>
      </c>
      <c r="D17" s="19">
        <v>20</v>
      </c>
      <c r="E17" s="19">
        <v>4</v>
      </c>
      <c r="F17" s="19">
        <v>6</v>
      </c>
      <c r="G17" s="19"/>
      <c r="H17" s="19">
        <v>0</v>
      </c>
      <c r="I17" s="141">
        <f t="shared" si="0"/>
        <v>54</v>
      </c>
      <c r="J17" s="151"/>
      <c r="K17" s="151"/>
      <c r="L17" s="151"/>
      <c r="M17" s="151">
        <v>30</v>
      </c>
      <c r="N17" s="151"/>
      <c r="O17" s="151"/>
      <c r="P17" s="151"/>
      <c r="Q17" s="151">
        <v>20</v>
      </c>
      <c r="R17" s="152">
        <v>4</v>
      </c>
      <c r="S17" s="113" t="s">
        <v>101</v>
      </c>
      <c r="T17" s="114" t="s">
        <v>102</v>
      </c>
      <c r="U17" s="115" t="s">
        <v>103</v>
      </c>
      <c r="V17" s="63"/>
      <c r="W17" s="59"/>
      <c r="X17" s="61"/>
      <c r="Y17" s="59"/>
      <c r="Z17" s="59"/>
      <c r="AA17" s="61"/>
      <c r="AB17" s="61"/>
      <c r="AC17" s="61"/>
      <c r="AD17" s="61"/>
      <c r="AE17" s="60"/>
      <c r="AF17" s="60"/>
      <c r="AG17" s="60"/>
      <c r="AH17" s="60"/>
      <c r="AI17" s="60"/>
      <c r="AJ17" s="60"/>
      <c r="AK17" s="60"/>
      <c r="AL17" s="59"/>
      <c r="AM17" s="59"/>
      <c r="AN17" s="62"/>
      <c r="AO17" s="62"/>
      <c r="AP17" s="62"/>
      <c r="AQ17" s="59"/>
      <c r="AR17" s="61"/>
      <c r="AS17" s="59"/>
      <c r="AT17" s="59"/>
      <c r="AU17" s="59"/>
      <c r="AV17" s="61"/>
      <c r="AW17" s="59"/>
      <c r="AX17" s="59"/>
      <c r="AY17" s="59"/>
      <c r="AZ17" s="60"/>
      <c r="BA17" s="59"/>
      <c r="BB17" s="59"/>
      <c r="BC17" s="60"/>
      <c r="BD17" s="60"/>
      <c r="BE17" s="61"/>
      <c r="BF17" s="59"/>
      <c r="BG17" s="62"/>
      <c r="BH17" s="62"/>
      <c r="BI17" s="62"/>
      <c r="BJ17" s="60"/>
      <c r="BK17" s="59"/>
      <c r="BL17" s="62"/>
      <c r="BM17" s="59"/>
      <c r="BN17" s="62"/>
      <c r="BO17" s="59"/>
      <c r="BP17" s="59"/>
      <c r="BQ17" s="62"/>
      <c r="BR17" s="62"/>
      <c r="BS17" s="62"/>
      <c r="BT17" s="59"/>
      <c r="BU17" s="59"/>
      <c r="BV17" s="59"/>
      <c r="BW17" s="92"/>
      <c r="BX17" s="3"/>
      <c r="BY17" s="3"/>
      <c r="BZ17" s="3"/>
      <c r="CA17" s="3"/>
      <c r="CB17" s="3"/>
    </row>
    <row r="18" spans="1:80" ht="152.1" customHeight="1">
      <c r="A18" s="3"/>
      <c r="B18" s="156"/>
      <c r="C18" s="100" t="s">
        <v>104</v>
      </c>
      <c r="D18" s="19">
        <v>20</v>
      </c>
      <c r="E18" s="19">
        <v>5</v>
      </c>
      <c r="F18" s="19">
        <v>7</v>
      </c>
      <c r="G18" s="19"/>
      <c r="H18" s="19">
        <v>0</v>
      </c>
      <c r="I18" s="141">
        <f t="shared" si="0"/>
        <v>60</v>
      </c>
      <c r="J18" s="149"/>
      <c r="K18" s="149">
        <v>24</v>
      </c>
      <c r="L18" s="149"/>
      <c r="M18" s="149">
        <v>12</v>
      </c>
      <c r="N18" s="149"/>
      <c r="O18" s="149"/>
      <c r="P18" s="149"/>
      <c r="Q18" s="149">
        <v>20</v>
      </c>
      <c r="R18" s="150">
        <v>4</v>
      </c>
      <c r="S18" s="113" t="s">
        <v>105</v>
      </c>
      <c r="T18" s="114" t="s">
        <v>106</v>
      </c>
      <c r="U18" s="115" t="s">
        <v>107</v>
      </c>
      <c r="V18" s="59"/>
      <c r="W18" s="59"/>
      <c r="X18" s="59"/>
      <c r="Y18" s="59"/>
      <c r="Z18" s="62"/>
      <c r="AA18" s="62"/>
      <c r="AB18" s="62"/>
      <c r="AC18" s="62"/>
      <c r="AD18" s="62"/>
      <c r="AE18" s="62"/>
      <c r="AF18" s="62"/>
      <c r="AG18" s="60"/>
      <c r="AH18" s="62"/>
      <c r="AI18" s="62"/>
      <c r="AJ18" s="60"/>
      <c r="AK18" s="62"/>
      <c r="AL18" s="62"/>
      <c r="AM18" s="59"/>
      <c r="AN18" s="59"/>
      <c r="AO18" s="62"/>
      <c r="AP18" s="62"/>
      <c r="AQ18" s="59"/>
      <c r="AR18" s="61"/>
      <c r="AS18" s="60"/>
      <c r="AT18" s="60"/>
      <c r="AU18" s="61"/>
      <c r="AV18" s="61"/>
      <c r="AW18" s="60"/>
      <c r="AX18" s="60"/>
      <c r="AY18" s="59"/>
      <c r="AZ18" s="59"/>
      <c r="BA18" s="60"/>
      <c r="BB18" s="61"/>
      <c r="BC18" s="60"/>
      <c r="BD18" s="60"/>
      <c r="BE18" s="61"/>
      <c r="BF18" s="61"/>
      <c r="BG18" s="62"/>
      <c r="BH18" s="62"/>
      <c r="BI18" s="62"/>
      <c r="BJ18" s="62"/>
      <c r="BK18" s="61"/>
      <c r="BL18" s="59"/>
      <c r="BM18" s="59"/>
      <c r="BN18" s="62"/>
      <c r="BO18" s="62"/>
      <c r="BP18" s="62"/>
      <c r="BQ18" s="62"/>
      <c r="BR18" s="62"/>
      <c r="BS18" s="62"/>
      <c r="BT18" s="62"/>
      <c r="BU18" s="59"/>
      <c r="BV18" s="79"/>
      <c r="BW18" s="94"/>
      <c r="BX18" s="3"/>
      <c r="BY18" s="3"/>
      <c r="BZ18" s="3"/>
      <c r="CA18" s="3"/>
      <c r="CB18" s="3"/>
    </row>
    <row r="19" spans="1:80" ht="152.1" customHeight="1">
      <c r="A19" s="3"/>
      <c r="B19" s="156"/>
      <c r="C19" s="100" t="s">
        <v>108</v>
      </c>
      <c r="D19" s="19">
        <v>1</v>
      </c>
      <c r="E19" s="19">
        <v>7</v>
      </c>
      <c r="F19" s="19">
        <v>8</v>
      </c>
      <c r="G19" s="19"/>
      <c r="H19" s="19">
        <v>0</v>
      </c>
      <c r="I19" s="141">
        <f t="shared" si="0"/>
        <v>225</v>
      </c>
      <c r="J19" s="149"/>
      <c r="K19" s="149"/>
      <c r="L19" s="149"/>
      <c r="M19" s="149"/>
      <c r="N19" s="149"/>
      <c r="O19" s="149"/>
      <c r="P19" s="149">
        <v>225</v>
      </c>
      <c r="Q19" s="149"/>
      <c r="R19" s="150"/>
      <c r="S19" s="113" t="s">
        <v>109</v>
      </c>
      <c r="T19" s="114" t="s">
        <v>110</v>
      </c>
      <c r="U19" s="115" t="s">
        <v>111</v>
      </c>
      <c r="V19" s="59"/>
      <c r="W19" s="59"/>
      <c r="X19" s="59"/>
      <c r="Y19" s="59"/>
      <c r="Z19" s="62"/>
      <c r="AA19" s="62"/>
      <c r="AB19" s="62"/>
      <c r="AC19" s="62"/>
      <c r="AD19" s="62"/>
      <c r="AE19" s="62"/>
      <c r="AF19" s="62"/>
      <c r="AG19" s="60"/>
      <c r="AH19" s="62"/>
      <c r="AI19" s="62"/>
      <c r="AJ19" s="60"/>
      <c r="AK19" s="62"/>
      <c r="AL19" s="62"/>
      <c r="AM19" s="59"/>
      <c r="AN19" s="59"/>
      <c r="AO19" s="62"/>
      <c r="AP19" s="62"/>
      <c r="AQ19" s="59"/>
      <c r="AR19" s="61"/>
      <c r="AS19" s="60"/>
      <c r="AT19" s="60"/>
      <c r="AU19" s="61"/>
      <c r="AV19" s="61"/>
      <c r="AW19" s="60"/>
      <c r="AX19" s="60"/>
      <c r="AY19" s="59"/>
      <c r="AZ19" s="59"/>
      <c r="BA19" s="60"/>
      <c r="BB19" s="61"/>
      <c r="BC19" s="60"/>
      <c r="BD19" s="60"/>
      <c r="BE19" s="61"/>
      <c r="BF19" s="61"/>
      <c r="BG19" s="62"/>
      <c r="BH19" s="62"/>
      <c r="BI19" s="62"/>
      <c r="BJ19" s="62"/>
      <c r="BK19" s="61"/>
      <c r="BL19" s="59"/>
      <c r="BM19" s="59"/>
      <c r="BN19" s="62"/>
      <c r="BO19" s="62"/>
      <c r="BP19" s="62"/>
      <c r="BQ19" s="62"/>
      <c r="BR19" s="62"/>
      <c r="BS19" s="62"/>
      <c r="BT19" s="62"/>
      <c r="BU19" s="59"/>
      <c r="BV19" s="79"/>
      <c r="BW19" s="94"/>
      <c r="BX19" s="3"/>
      <c r="BY19" s="3"/>
      <c r="BZ19" s="3"/>
      <c r="CA19" s="3"/>
      <c r="CB19" s="3"/>
    </row>
    <row r="20" spans="1:80" ht="157.5" customHeight="1">
      <c r="A20" s="3"/>
      <c r="B20" s="156"/>
      <c r="C20" s="100" t="s">
        <v>112</v>
      </c>
      <c r="D20" s="19">
        <v>20</v>
      </c>
      <c r="E20" s="19">
        <v>9</v>
      </c>
      <c r="F20" s="19">
        <v>10</v>
      </c>
      <c r="G20" s="19"/>
      <c r="H20" s="19">
        <v>0</v>
      </c>
      <c r="I20" s="141">
        <f t="shared" si="0"/>
        <v>60</v>
      </c>
      <c r="J20" s="149"/>
      <c r="K20" s="149">
        <v>24</v>
      </c>
      <c r="L20" s="149"/>
      <c r="M20" s="149">
        <v>12</v>
      </c>
      <c r="N20" s="149"/>
      <c r="O20" s="149"/>
      <c r="P20" s="149"/>
      <c r="Q20" s="149">
        <v>20</v>
      </c>
      <c r="R20" s="150">
        <v>4</v>
      </c>
      <c r="S20" s="113" t="s">
        <v>113</v>
      </c>
      <c r="T20" s="114" t="s">
        <v>114</v>
      </c>
      <c r="U20" s="115" t="s">
        <v>115</v>
      </c>
      <c r="V20" s="59"/>
      <c r="W20" s="59"/>
      <c r="X20" s="59"/>
      <c r="Y20" s="59"/>
      <c r="Z20" s="62"/>
      <c r="AA20" s="62"/>
      <c r="AB20" s="62"/>
      <c r="AC20" s="62"/>
      <c r="AD20" s="62"/>
      <c r="AE20" s="62"/>
      <c r="AF20" s="62"/>
      <c r="AG20" s="60"/>
      <c r="AH20" s="62"/>
      <c r="AI20" s="62"/>
      <c r="AJ20" s="60"/>
      <c r="AK20" s="62"/>
      <c r="AL20" s="62"/>
      <c r="AM20" s="59"/>
      <c r="AN20" s="59"/>
      <c r="AO20" s="62"/>
      <c r="AP20" s="62"/>
      <c r="AQ20" s="59"/>
      <c r="AR20" s="61"/>
      <c r="AS20" s="60"/>
      <c r="AT20" s="60"/>
      <c r="AU20" s="61"/>
      <c r="AV20" s="61"/>
      <c r="AW20" s="60"/>
      <c r="AX20" s="60"/>
      <c r="AY20" s="59"/>
      <c r="AZ20" s="59"/>
      <c r="BA20" s="60"/>
      <c r="BB20" s="61"/>
      <c r="BC20" s="60"/>
      <c r="BD20" s="60"/>
      <c r="BE20" s="61"/>
      <c r="BF20" s="61"/>
      <c r="BG20" s="62"/>
      <c r="BH20" s="62"/>
      <c r="BI20" s="62"/>
      <c r="BJ20" s="62"/>
      <c r="BK20" s="61"/>
      <c r="BL20" s="59"/>
      <c r="BM20" s="59"/>
      <c r="BN20" s="62"/>
      <c r="BO20" s="62"/>
      <c r="BP20" s="62"/>
      <c r="BQ20" s="62"/>
      <c r="BR20" s="62"/>
      <c r="BS20" s="62"/>
      <c r="BT20" s="62"/>
      <c r="BU20" s="59"/>
      <c r="BV20" s="79"/>
      <c r="BW20" s="94"/>
      <c r="BX20" s="3"/>
      <c r="BY20" s="3"/>
      <c r="BZ20" s="3"/>
      <c r="CA20" s="3"/>
      <c r="CB20" s="3"/>
    </row>
    <row r="21" spans="1:80" ht="152.1" customHeight="1">
      <c r="A21" s="3"/>
      <c r="B21" s="156"/>
      <c r="C21" s="100" t="s">
        <v>116</v>
      </c>
      <c r="D21" s="19">
        <v>20</v>
      </c>
      <c r="E21" s="19">
        <v>11</v>
      </c>
      <c r="F21" s="19">
        <v>12</v>
      </c>
      <c r="G21" s="19"/>
      <c r="H21" s="19">
        <v>0</v>
      </c>
      <c r="I21" s="141">
        <f t="shared" si="0"/>
        <v>60</v>
      </c>
      <c r="J21" s="149"/>
      <c r="K21" s="149">
        <v>24</v>
      </c>
      <c r="L21" s="149"/>
      <c r="M21" s="149">
        <v>12</v>
      </c>
      <c r="N21" s="149"/>
      <c r="O21" s="149"/>
      <c r="P21" s="149"/>
      <c r="Q21" s="149">
        <v>20</v>
      </c>
      <c r="R21" s="150">
        <v>4</v>
      </c>
      <c r="S21" s="113" t="s">
        <v>117</v>
      </c>
      <c r="T21" s="114" t="s">
        <v>118</v>
      </c>
      <c r="U21" s="115" t="s">
        <v>119</v>
      </c>
      <c r="V21" s="59"/>
      <c r="W21" s="59"/>
      <c r="X21" s="59"/>
      <c r="Y21" s="59"/>
      <c r="Z21" s="62"/>
      <c r="AA21" s="62"/>
      <c r="AB21" s="62"/>
      <c r="AC21" s="62"/>
      <c r="AD21" s="62"/>
      <c r="AE21" s="62"/>
      <c r="AF21" s="62"/>
      <c r="AG21" s="60"/>
      <c r="AH21" s="62"/>
      <c r="AI21" s="62"/>
      <c r="AJ21" s="60"/>
      <c r="AK21" s="62"/>
      <c r="AL21" s="62"/>
      <c r="AM21" s="59"/>
      <c r="AN21" s="59"/>
      <c r="AO21" s="62"/>
      <c r="AP21" s="62"/>
      <c r="AQ21" s="59"/>
      <c r="AR21" s="61"/>
      <c r="AS21" s="60"/>
      <c r="AT21" s="60"/>
      <c r="AU21" s="61"/>
      <c r="AV21" s="61"/>
      <c r="AW21" s="60"/>
      <c r="AX21" s="60"/>
      <c r="AY21" s="59"/>
      <c r="AZ21" s="59"/>
      <c r="BA21" s="60"/>
      <c r="BB21" s="61"/>
      <c r="BC21" s="60"/>
      <c r="BD21" s="60"/>
      <c r="BE21" s="61"/>
      <c r="BF21" s="61"/>
      <c r="BG21" s="62"/>
      <c r="BH21" s="62"/>
      <c r="BI21" s="62"/>
      <c r="BJ21" s="62"/>
      <c r="BK21" s="61"/>
      <c r="BL21" s="59"/>
      <c r="BM21" s="59"/>
      <c r="BN21" s="62"/>
      <c r="BO21" s="62"/>
      <c r="BP21" s="62"/>
      <c r="BQ21" s="62"/>
      <c r="BR21" s="62"/>
      <c r="BS21" s="62"/>
      <c r="BT21" s="62"/>
      <c r="BU21" s="59"/>
      <c r="BV21" s="79"/>
      <c r="BW21" s="94"/>
      <c r="BX21" s="3"/>
      <c r="BY21" s="3"/>
      <c r="BZ21" s="3"/>
      <c r="CA21" s="3"/>
      <c r="CB21" s="3"/>
    </row>
    <row r="22" spans="1:80" ht="24.95" customHeight="1">
      <c r="A22" s="3"/>
      <c r="B22" s="3"/>
      <c r="C22" s="101"/>
      <c r="D22" s="20"/>
      <c r="E22" s="20"/>
      <c r="F22" s="20"/>
      <c r="G22" s="20"/>
      <c r="H22" s="20"/>
      <c r="I22" s="108"/>
      <c r="J22" s="108"/>
      <c r="K22" s="108"/>
      <c r="L22" s="108"/>
      <c r="M22" s="108"/>
      <c r="N22" s="108"/>
      <c r="O22" s="108"/>
      <c r="P22" s="108"/>
      <c r="Q22" s="108"/>
      <c r="R22" s="153"/>
      <c r="S22" s="116" t="s">
        <v>88</v>
      </c>
      <c r="T22" s="117" t="s">
        <v>89</v>
      </c>
      <c r="U22" s="117" t="s">
        <v>90</v>
      </c>
      <c r="V22" s="30"/>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87"/>
      <c r="BW22" s="95"/>
      <c r="BX22" s="3"/>
      <c r="BY22" s="3"/>
      <c r="BZ22" s="3"/>
      <c r="CA22" s="3"/>
      <c r="CB22" s="3"/>
    </row>
    <row r="23" spans="1:80" ht="138.75" customHeight="1">
      <c r="A23" s="3"/>
      <c r="B23" s="156" t="s">
        <v>120</v>
      </c>
      <c r="C23" s="100" t="s">
        <v>121</v>
      </c>
      <c r="D23" s="19">
        <v>20</v>
      </c>
      <c r="E23" s="19">
        <v>13</v>
      </c>
      <c r="F23" s="19">
        <v>16</v>
      </c>
      <c r="G23" s="19"/>
      <c r="H23" s="19">
        <v>0</v>
      </c>
      <c r="I23" s="141">
        <f>SUM(J23:R23)</f>
        <v>64</v>
      </c>
      <c r="J23" s="149">
        <v>4</v>
      </c>
      <c r="K23" s="149">
        <v>18</v>
      </c>
      <c r="L23" s="149"/>
      <c r="M23" s="149">
        <v>14</v>
      </c>
      <c r="N23" s="149"/>
      <c r="O23" s="149">
        <v>4</v>
      </c>
      <c r="P23" s="151"/>
      <c r="Q23" s="151">
        <v>20</v>
      </c>
      <c r="R23" s="152">
        <v>4</v>
      </c>
      <c r="S23" s="113" t="s">
        <v>122</v>
      </c>
      <c r="T23" s="114" t="s">
        <v>123</v>
      </c>
      <c r="U23" s="115" t="s">
        <v>124</v>
      </c>
      <c r="V23" s="59"/>
      <c r="W23" s="66"/>
      <c r="X23" s="59"/>
      <c r="Y23" s="65"/>
      <c r="Z23" s="72"/>
      <c r="AA23" s="72"/>
      <c r="AB23" s="72"/>
      <c r="AC23" s="74"/>
      <c r="AD23" s="67"/>
      <c r="AE23" s="67"/>
      <c r="AF23" s="67"/>
      <c r="AG23" s="67"/>
      <c r="AH23" s="65"/>
      <c r="AI23" s="69"/>
      <c r="AJ23" s="69"/>
      <c r="AK23" s="69"/>
      <c r="AL23" s="67"/>
      <c r="AM23" s="65"/>
      <c r="AN23" s="65"/>
      <c r="AO23" s="75"/>
      <c r="AP23" s="74"/>
      <c r="AQ23" s="65"/>
      <c r="AR23" s="68"/>
      <c r="AS23" s="69"/>
      <c r="AT23" s="69"/>
      <c r="AU23" s="68"/>
      <c r="AV23" s="68"/>
      <c r="AW23" s="59"/>
      <c r="AX23" s="76"/>
      <c r="AY23" s="59"/>
      <c r="AZ23" s="59"/>
      <c r="BA23" s="69"/>
      <c r="BB23" s="65"/>
      <c r="BC23" s="69"/>
      <c r="BD23" s="69"/>
      <c r="BE23" s="77"/>
      <c r="BF23" s="68"/>
      <c r="BG23" s="65"/>
      <c r="BH23" s="67"/>
      <c r="BI23" s="67"/>
      <c r="BJ23" s="65"/>
      <c r="BK23" s="68"/>
      <c r="BL23" s="65"/>
      <c r="BM23" s="65"/>
      <c r="BN23" s="67"/>
      <c r="BO23" s="65"/>
      <c r="BP23" s="67"/>
      <c r="BQ23" s="67"/>
      <c r="BR23" s="67"/>
      <c r="BS23" s="67"/>
      <c r="BT23" s="67"/>
      <c r="BU23" s="65"/>
      <c r="BV23" s="74"/>
      <c r="BW23" s="97"/>
      <c r="BX23" s="3"/>
      <c r="BY23" s="3"/>
      <c r="BZ23" s="3"/>
      <c r="CA23" s="3"/>
      <c r="CB23" s="3"/>
    </row>
    <row r="24" spans="1:80" ht="173.25" customHeight="1">
      <c r="A24" s="3"/>
      <c r="B24" s="156"/>
      <c r="C24" s="100" t="s">
        <v>125</v>
      </c>
      <c r="D24" s="19">
        <v>40</v>
      </c>
      <c r="E24" s="19">
        <v>15</v>
      </c>
      <c r="F24" s="19">
        <v>19</v>
      </c>
      <c r="G24" s="19"/>
      <c r="H24" s="19">
        <v>0</v>
      </c>
      <c r="I24" s="107">
        <f>SUM(J24:R24)</f>
        <v>70</v>
      </c>
      <c r="J24" s="149">
        <v>6</v>
      </c>
      <c r="K24" s="149"/>
      <c r="L24" s="149"/>
      <c r="M24" s="149">
        <v>24</v>
      </c>
      <c r="N24" s="149"/>
      <c r="O24" s="149"/>
      <c r="P24" s="151"/>
      <c r="Q24" s="151">
        <v>20</v>
      </c>
      <c r="R24" s="152">
        <v>20</v>
      </c>
      <c r="S24" s="118" t="s">
        <v>126</v>
      </c>
      <c r="T24" s="119" t="s">
        <v>127</v>
      </c>
      <c r="U24" s="120" t="s">
        <v>128</v>
      </c>
      <c r="V24" s="61"/>
      <c r="W24" s="59"/>
      <c r="X24" s="60"/>
      <c r="Y24" s="59"/>
      <c r="Z24" s="59"/>
      <c r="AA24" s="59"/>
      <c r="AB24" s="60"/>
      <c r="AC24" s="59"/>
      <c r="AD24" s="61"/>
      <c r="AE24" s="59"/>
      <c r="AF24" s="59"/>
      <c r="AG24" s="59"/>
      <c r="AH24" s="62"/>
      <c r="AI24" s="59"/>
      <c r="AJ24" s="59"/>
      <c r="AK24" s="60"/>
      <c r="AL24" s="59"/>
      <c r="AM24" s="59"/>
      <c r="AN24" s="59"/>
      <c r="AO24" s="62"/>
      <c r="AP24" s="62"/>
      <c r="AQ24" s="59"/>
      <c r="AR24" s="61"/>
      <c r="AS24" s="59"/>
      <c r="AT24" s="59"/>
      <c r="AU24" s="59"/>
      <c r="AV24" s="61"/>
      <c r="AW24" s="59"/>
      <c r="AX24" s="59"/>
      <c r="AY24" s="59"/>
      <c r="AZ24" s="60"/>
      <c r="BA24" s="59"/>
      <c r="BB24" s="59"/>
      <c r="BC24" s="59"/>
      <c r="BD24" s="60"/>
      <c r="BE24" s="61"/>
      <c r="BF24" s="59"/>
      <c r="BG24" s="62"/>
      <c r="BH24" s="59"/>
      <c r="BI24" s="62"/>
      <c r="BJ24" s="62"/>
      <c r="BK24" s="59"/>
      <c r="BL24" s="62"/>
      <c r="BM24" s="59"/>
      <c r="BN24" s="62"/>
      <c r="BO24" s="59"/>
      <c r="BP24" s="59"/>
      <c r="BQ24" s="62"/>
      <c r="BR24" s="62"/>
      <c r="BS24" s="62"/>
      <c r="BT24" s="59"/>
      <c r="BU24" s="59"/>
      <c r="BV24" s="59"/>
      <c r="BW24" s="94"/>
      <c r="BX24" s="3"/>
      <c r="BY24" s="3"/>
      <c r="BZ24" s="3"/>
      <c r="CA24" s="3"/>
      <c r="CB24" s="3"/>
    </row>
    <row r="25" spans="1:80" ht="153.75" customHeight="1">
      <c r="A25" s="3"/>
      <c r="B25" s="156"/>
      <c r="C25" s="100" t="s">
        <v>129</v>
      </c>
      <c r="D25" s="19">
        <v>20</v>
      </c>
      <c r="E25" s="19">
        <v>15</v>
      </c>
      <c r="F25" s="19">
        <v>20</v>
      </c>
      <c r="G25" s="19"/>
      <c r="H25" s="19">
        <v>0</v>
      </c>
      <c r="I25" s="107">
        <f>SUM(J25:R25)</f>
        <v>54</v>
      </c>
      <c r="J25" s="149"/>
      <c r="K25" s="149"/>
      <c r="L25" s="149"/>
      <c r="M25" s="149">
        <v>30</v>
      </c>
      <c r="N25" s="149"/>
      <c r="O25" s="149"/>
      <c r="P25" s="151"/>
      <c r="Q25" s="151">
        <v>20</v>
      </c>
      <c r="R25" s="152">
        <v>4</v>
      </c>
      <c r="S25" s="121" t="s">
        <v>130</v>
      </c>
      <c r="T25" s="122" t="s">
        <v>131</v>
      </c>
      <c r="U25" s="123" t="s">
        <v>132</v>
      </c>
      <c r="V25" s="63"/>
      <c r="W25" s="60"/>
      <c r="X25" s="71"/>
      <c r="Y25" s="60"/>
      <c r="Z25" s="62"/>
      <c r="AA25" s="62"/>
      <c r="AB25" s="59"/>
      <c r="AC25" s="60"/>
      <c r="AD25" s="59"/>
      <c r="AE25" s="59"/>
      <c r="AF25" s="60"/>
      <c r="AG25" s="62"/>
      <c r="AH25" s="62"/>
      <c r="AI25" s="59"/>
      <c r="AJ25" s="60"/>
      <c r="AK25" s="59"/>
      <c r="AL25" s="62"/>
      <c r="AM25" s="59"/>
      <c r="AN25" s="62"/>
      <c r="AO25" s="59"/>
      <c r="AP25" s="62"/>
      <c r="AQ25" s="60"/>
      <c r="AR25" s="59"/>
      <c r="AS25" s="59"/>
      <c r="AT25" s="59"/>
      <c r="AU25" s="61"/>
      <c r="AV25" s="61"/>
      <c r="AW25" s="60"/>
      <c r="AX25" s="60"/>
      <c r="AY25" s="60"/>
      <c r="AZ25" s="60"/>
      <c r="BA25" s="60"/>
      <c r="BB25" s="60"/>
      <c r="BC25" s="60"/>
      <c r="BD25" s="60"/>
      <c r="BE25" s="61"/>
      <c r="BF25" s="61"/>
      <c r="BG25" s="59"/>
      <c r="BH25" s="59"/>
      <c r="BI25" s="62"/>
      <c r="BJ25" s="59"/>
      <c r="BK25" s="61"/>
      <c r="BL25" s="62"/>
      <c r="BM25" s="62"/>
      <c r="BN25" s="62"/>
      <c r="BO25" s="62"/>
      <c r="BP25" s="62"/>
      <c r="BQ25" s="62"/>
      <c r="BR25" s="59"/>
      <c r="BS25" s="59"/>
      <c r="BT25" s="62"/>
      <c r="BU25" s="59"/>
      <c r="BV25" s="79"/>
      <c r="BW25" s="96"/>
      <c r="BX25" s="3"/>
      <c r="BY25" s="3"/>
      <c r="BZ25" s="3"/>
      <c r="CA25" s="3"/>
      <c r="CB25" s="3"/>
    </row>
    <row r="26" spans="1:80" ht="151.5" customHeight="1">
      <c r="A26" s="3"/>
      <c r="B26" s="156"/>
      <c r="C26" s="100" t="s">
        <v>133</v>
      </c>
      <c r="D26" s="19">
        <v>1</v>
      </c>
      <c r="E26" s="19">
        <v>16</v>
      </c>
      <c r="F26" s="19">
        <v>17</v>
      </c>
      <c r="G26" s="19"/>
      <c r="H26" s="19">
        <v>0</v>
      </c>
      <c r="I26" s="107">
        <f>P26</f>
        <v>225</v>
      </c>
      <c r="J26" s="149"/>
      <c r="K26" s="149"/>
      <c r="L26" s="149"/>
      <c r="M26" s="149"/>
      <c r="N26" s="149"/>
      <c r="O26" s="149"/>
      <c r="P26" s="149">
        <v>225</v>
      </c>
      <c r="Q26" s="149"/>
      <c r="R26" s="150"/>
      <c r="S26" s="113" t="s">
        <v>109</v>
      </c>
      <c r="T26" s="114" t="s">
        <v>110</v>
      </c>
      <c r="U26" s="115" t="s">
        <v>134</v>
      </c>
      <c r="V26" s="59"/>
      <c r="W26" s="78"/>
      <c r="X26" s="59"/>
      <c r="Y26" s="59"/>
      <c r="Z26" s="79"/>
      <c r="AA26" s="79"/>
      <c r="AB26" s="62"/>
      <c r="AC26" s="59"/>
      <c r="AD26" s="79"/>
      <c r="AE26" s="79"/>
      <c r="AF26" s="79"/>
      <c r="AG26" s="79"/>
      <c r="AH26" s="59"/>
      <c r="AI26" s="78"/>
      <c r="AJ26" s="78"/>
      <c r="AK26" s="60"/>
      <c r="AL26" s="79"/>
      <c r="AM26" s="59"/>
      <c r="AN26" s="59"/>
      <c r="AO26" s="61"/>
      <c r="AP26" s="61"/>
      <c r="AQ26" s="59"/>
      <c r="AR26" s="61"/>
      <c r="AS26" s="78"/>
      <c r="AT26" s="60"/>
      <c r="AU26" s="61"/>
      <c r="AV26" s="61"/>
      <c r="AW26" s="59"/>
      <c r="AX26" s="59"/>
      <c r="AY26" s="59"/>
      <c r="AZ26" s="59"/>
      <c r="BA26" s="78"/>
      <c r="BB26" s="59"/>
      <c r="BC26" s="78"/>
      <c r="BD26" s="78"/>
      <c r="BE26" s="61"/>
      <c r="BF26" s="61"/>
      <c r="BG26" s="59"/>
      <c r="BH26" s="62"/>
      <c r="BI26" s="79"/>
      <c r="BJ26" s="59"/>
      <c r="BK26" s="61"/>
      <c r="BL26" s="59"/>
      <c r="BM26" s="59"/>
      <c r="BN26" s="79"/>
      <c r="BO26" s="59"/>
      <c r="BP26" s="79"/>
      <c r="BQ26" s="79"/>
      <c r="BR26" s="62"/>
      <c r="BS26" s="79"/>
      <c r="BT26" s="79"/>
      <c r="BU26" s="59"/>
      <c r="BV26" s="79"/>
      <c r="BW26" s="94"/>
      <c r="BX26" s="3"/>
      <c r="BY26" s="3"/>
      <c r="BZ26" s="3"/>
      <c r="CA26" s="3"/>
      <c r="CB26" s="3"/>
    </row>
    <row r="27" spans="1:80" ht="153.75" customHeight="1">
      <c r="A27" s="3"/>
      <c r="B27" s="156"/>
      <c r="C27" s="100" t="s">
        <v>135</v>
      </c>
      <c r="D27" s="19">
        <v>20</v>
      </c>
      <c r="E27" s="19">
        <v>16</v>
      </c>
      <c r="F27" s="19">
        <v>22</v>
      </c>
      <c r="G27" s="19"/>
      <c r="H27" s="19">
        <v>0</v>
      </c>
      <c r="I27" s="107">
        <f>SUM(J27:R27)</f>
        <v>60</v>
      </c>
      <c r="J27" s="149"/>
      <c r="K27" s="149">
        <v>36</v>
      </c>
      <c r="L27" s="149"/>
      <c r="M27" s="149"/>
      <c r="N27" s="149"/>
      <c r="O27" s="149"/>
      <c r="P27" s="149"/>
      <c r="Q27" s="149">
        <v>20</v>
      </c>
      <c r="R27" s="150">
        <v>4</v>
      </c>
      <c r="S27" s="113" t="s">
        <v>136</v>
      </c>
      <c r="T27" s="114" t="s">
        <v>137</v>
      </c>
      <c r="U27" s="115" t="s">
        <v>134</v>
      </c>
      <c r="V27" s="59"/>
      <c r="W27" s="71"/>
      <c r="X27" s="59"/>
      <c r="Y27" s="65"/>
      <c r="Z27" s="72"/>
      <c r="AA27" s="72"/>
      <c r="AB27" s="72"/>
      <c r="AC27" s="67"/>
      <c r="AD27" s="67"/>
      <c r="AE27" s="67"/>
      <c r="AF27" s="67"/>
      <c r="AG27" s="67"/>
      <c r="AH27" s="73"/>
      <c r="AI27" s="69"/>
      <c r="AJ27" s="69"/>
      <c r="AK27" s="69"/>
      <c r="AL27" s="67"/>
      <c r="AM27" s="65"/>
      <c r="AN27" s="65"/>
      <c r="AO27" s="67"/>
      <c r="AP27" s="67"/>
      <c r="AQ27" s="65"/>
      <c r="AR27" s="68"/>
      <c r="AS27" s="69"/>
      <c r="AT27" s="69"/>
      <c r="AU27" s="68"/>
      <c r="AV27" s="68"/>
      <c r="AW27" s="59"/>
      <c r="AX27" s="69"/>
      <c r="AY27" s="59"/>
      <c r="AZ27" s="59"/>
      <c r="BA27" s="69"/>
      <c r="BB27" s="65"/>
      <c r="BC27" s="69"/>
      <c r="BD27" s="69"/>
      <c r="BE27" s="68"/>
      <c r="BF27" s="68"/>
      <c r="BG27" s="65"/>
      <c r="BH27" s="67"/>
      <c r="BI27" s="67"/>
      <c r="BJ27" s="65"/>
      <c r="BK27" s="68"/>
      <c r="BL27" s="65"/>
      <c r="BM27" s="65"/>
      <c r="BN27" s="67"/>
      <c r="BO27" s="65"/>
      <c r="BP27" s="67"/>
      <c r="BQ27" s="67"/>
      <c r="BR27" s="67"/>
      <c r="BS27" s="67"/>
      <c r="BT27" s="67"/>
      <c r="BU27" s="65"/>
      <c r="BV27" s="74"/>
      <c r="BW27" s="97"/>
      <c r="BX27" s="3"/>
      <c r="BY27" s="3"/>
      <c r="BZ27" s="3"/>
      <c r="CA27" s="3"/>
      <c r="CB27" s="3"/>
    </row>
    <row r="28" spans="1:80" ht="152.25" customHeight="1">
      <c r="A28" s="3"/>
      <c r="B28" s="156"/>
      <c r="C28" s="100" t="s">
        <v>138</v>
      </c>
      <c r="D28" s="19">
        <v>1</v>
      </c>
      <c r="E28" s="19">
        <v>20</v>
      </c>
      <c r="F28" s="19">
        <v>21</v>
      </c>
      <c r="G28" s="19"/>
      <c r="H28" s="19">
        <v>0</v>
      </c>
      <c r="I28" s="107">
        <f>P28</f>
        <v>225</v>
      </c>
      <c r="J28" s="149"/>
      <c r="K28" s="149"/>
      <c r="L28" s="149"/>
      <c r="M28" s="149"/>
      <c r="N28" s="149"/>
      <c r="O28" s="149"/>
      <c r="P28" s="149">
        <v>225</v>
      </c>
      <c r="Q28" s="149"/>
      <c r="R28" s="150"/>
      <c r="S28" s="113" t="s">
        <v>109</v>
      </c>
      <c r="T28" s="114" t="s">
        <v>110</v>
      </c>
      <c r="U28" s="115" t="s">
        <v>134</v>
      </c>
      <c r="V28" s="61"/>
      <c r="W28" s="61"/>
      <c r="X28" s="59"/>
      <c r="Y28" s="61"/>
      <c r="Z28" s="59"/>
      <c r="AA28" s="59"/>
      <c r="AB28" s="62"/>
      <c r="AC28" s="59"/>
      <c r="AD28" s="59"/>
      <c r="AE28" s="61"/>
      <c r="AF28" s="59"/>
      <c r="AG28" s="59"/>
      <c r="AH28" s="59"/>
      <c r="AI28" s="59"/>
      <c r="AJ28" s="59"/>
      <c r="AK28" s="60"/>
      <c r="AL28" s="59"/>
      <c r="AM28" s="59"/>
      <c r="AN28" s="59"/>
      <c r="AO28" s="60"/>
      <c r="AP28" s="61"/>
      <c r="AQ28" s="59"/>
      <c r="AR28" s="61"/>
      <c r="AS28" s="59"/>
      <c r="AT28" s="60"/>
      <c r="AU28" s="61"/>
      <c r="AV28" s="59"/>
      <c r="AW28" s="59"/>
      <c r="AX28" s="59"/>
      <c r="AY28" s="59"/>
      <c r="AZ28" s="59"/>
      <c r="BA28" s="59"/>
      <c r="BB28" s="59"/>
      <c r="BC28" s="59"/>
      <c r="BD28" s="59"/>
      <c r="BE28" s="59"/>
      <c r="BF28" s="59"/>
      <c r="BG28" s="59"/>
      <c r="BH28" s="62"/>
      <c r="BI28" s="59"/>
      <c r="BJ28" s="62"/>
      <c r="BK28" s="61"/>
      <c r="BL28" s="59"/>
      <c r="BM28" s="59"/>
      <c r="BN28" s="59"/>
      <c r="BO28" s="59"/>
      <c r="BP28" s="59"/>
      <c r="BQ28" s="59"/>
      <c r="BR28" s="62"/>
      <c r="BS28" s="59"/>
      <c r="BT28" s="59"/>
      <c r="BU28" s="59"/>
      <c r="BV28" s="59"/>
      <c r="BW28" s="92"/>
      <c r="BX28" s="3"/>
      <c r="BY28" s="3"/>
      <c r="BZ28" s="3"/>
      <c r="CA28" s="3"/>
      <c r="CB28" s="3"/>
    </row>
    <row r="29" spans="1:80" ht="151.5" customHeight="1">
      <c r="A29" s="3">
        <v>0</v>
      </c>
      <c r="B29" s="156"/>
      <c r="C29" s="100" t="s">
        <v>139</v>
      </c>
      <c r="D29" s="19">
        <v>20</v>
      </c>
      <c r="E29" s="19">
        <v>22</v>
      </c>
      <c r="F29" s="19">
        <v>24</v>
      </c>
      <c r="G29" s="19"/>
      <c r="H29" s="19">
        <v>0</v>
      </c>
      <c r="I29" s="107">
        <f>SUM(J29:R29)</f>
        <v>60</v>
      </c>
      <c r="J29" s="149"/>
      <c r="K29" s="149">
        <v>36</v>
      </c>
      <c r="L29" s="149"/>
      <c r="M29" s="149"/>
      <c r="N29" s="149"/>
      <c r="O29" s="149"/>
      <c r="P29" s="149"/>
      <c r="Q29" s="149">
        <v>20</v>
      </c>
      <c r="R29" s="150">
        <v>4</v>
      </c>
      <c r="S29" s="113" t="s">
        <v>136</v>
      </c>
      <c r="T29" s="114" t="s">
        <v>140</v>
      </c>
      <c r="U29" s="115" t="s">
        <v>134</v>
      </c>
      <c r="V29" s="59"/>
      <c r="W29" s="66"/>
      <c r="X29" s="59"/>
      <c r="Y29" s="59"/>
      <c r="Z29" s="62"/>
      <c r="AA29" s="64"/>
      <c r="AB29" s="64"/>
      <c r="AC29" s="59"/>
      <c r="AD29" s="62"/>
      <c r="AE29" s="62"/>
      <c r="AF29" s="62"/>
      <c r="AG29" s="62"/>
      <c r="AH29" s="73"/>
      <c r="AI29" s="60"/>
      <c r="AJ29" s="60"/>
      <c r="AK29" s="60"/>
      <c r="AL29" s="62"/>
      <c r="AM29" s="59"/>
      <c r="AN29" s="59"/>
      <c r="AO29" s="77"/>
      <c r="AP29" s="61"/>
      <c r="AQ29" s="59"/>
      <c r="AR29" s="61"/>
      <c r="AS29" s="60"/>
      <c r="AT29" s="60"/>
      <c r="AU29" s="61"/>
      <c r="AV29" s="61"/>
      <c r="AW29" s="59"/>
      <c r="AX29" s="73"/>
      <c r="AY29" s="73"/>
      <c r="AZ29" s="59"/>
      <c r="BA29" s="60"/>
      <c r="BB29" s="59"/>
      <c r="BC29" s="60"/>
      <c r="BD29" s="60"/>
      <c r="BE29" s="61"/>
      <c r="BF29" s="61"/>
      <c r="BG29" s="59"/>
      <c r="BH29" s="62"/>
      <c r="BI29" s="62"/>
      <c r="BJ29" s="59"/>
      <c r="BK29" s="61"/>
      <c r="BL29" s="59"/>
      <c r="BM29" s="59"/>
      <c r="BN29" s="62"/>
      <c r="BO29" s="59"/>
      <c r="BP29" s="62"/>
      <c r="BQ29" s="62"/>
      <c r="BR29" s="62"/>
      <c r="BS29" s="62"/>
      <c r="BT29" s="62"/>
      <c r="BU29" s="59"/>
      <c r="BV29" s="79"/>
      <c r="BW29" s="94"/>
      <c r="BX29" s="3"/>
      <c r="BY29" s="3"/>
      <c r="BZ29" s="3"/>
      <c r="CA29" s="3"/>
      <c r="CB29" s="3"/>
    </row>
    <row r="30" spans="1:80" ht="20.45" customHeight="1">
      <c r="A30" s="3"/>
      <c r="B30" s="3"/>
      <c r="C30" s="101"/>
      <c r="D30" s="20"/>
      <c r="E30" s="20"/>
      <c r="F30" s="20"/>
      <c r="G30" s="20"/>
      <c r="H30" s="20"/>
      <c r="I30" s="108"/>
      <c r="J30" s="108"/>
      <c r="K30" s="108"/>
      <c r="L30" s="108"/>
      <c r="M30" s="108"/>
      <c r="N30" s="108"/>
      <c r="O30" s="108"/>
      <c r="P30" s="108"/>
      <c r="Q30" s="108"/>
      <c r="R30" s="153"/>
      <c r="S30" s="116" t="s">
        <v>88</v>
      </c>
      <c r="T30" s="117" t="s">
        <v>89</v>
      </c>
      <c r="U30" s="117" t="s">
        <v>90</v>
      </c>
      <c r="V30" s="33"/>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88"/>
      <c r="BW30" s="98"/>
      <c r="BX30" s="3"/>
      <c r="BY30" s="3"/>
      <c r="BZ30" s="3"/>
      <c r="CA30" s="3"/>
      <c r="CB30" s="3"/>
    </row>
    <row r="31" spans="1:80" ht="126.95" customHeight="1">
      <c r="A31" s="139">
        <f>SUM(Q31:R33)</f>
        <v>72</v>
      </c>
      <c r="B31" s="156" t="s">
        <v>141</v>
      </c>
      <c r="C31" s="100" t="s">
        <v>142</v>
      </c>
      <c r="D31" s="19">
        <v>20</v>
      </c>
      <c r="E31" s="19">
        <v>25</v>
      </c>
      <c r="F31" s="19">
        <v>26</v>
      </c>
      <c r="G31" s="19"/>
      <c r="H31" s="19">
        <v>0</v>
      </c>
      <c r="I31" s="107">
        <f>SUM(J31:R31)</f>
        <v>64</v>
      </c>
      <c r="J31" s="149">
        <v>2</v>
      </c>
      <c r="K31" s="149">
        <v>8</v>
      </c>
      <c r="L31" s="149">
        <v>14</v>
      </c>
      <c r="M31" s="149">
        <v>12</v>
      </c>
      <c r="N31" s="149"/>
      <c r="O31" s="149">
        <v>4</v>
      </c>
      <c r="P31" s="149"/>
      <c r="Q31" s="149">
        <v>20</v>
      </c>
      <c r="R31" s="149">
        <v>4</v>
      </c>
      <c r="S31" s="113" t="s">
        <v>143</v>
      </c>
      <c r="T31" s="114" t="s">
        <v>144</v>
      </c>
      <c r="U31" s="115" t="s">
        <v>145</v>
      </c>
      <c r="V31" s="63"/>
      <c r="W31" s="76"/>
      <c r="X31" s="76"/>
      <c r="Y31" s="76"/>
      <c r="Z31" s="67"/>
      <c r="AA31" s="65"/>
      <c r="AB31" s="65"/>
      <c r="AC31" s="74"/>
      <c r="AD31" s="65"/>
      <c r="AE31" s="65"/>
      <c r="AF31" s="65"/>
      <c r="AG31" s="65"/>
      <c r="AH31" s="66"/>
      <c r="AI31" s="69"/>
      <c r="AJ31" s="69"/>
      <c r="AK31" s="65"/>
      <c r="AL31" s="67"/>
      <c r="AM31" s="59"/>
      <c r="AN31" s="74"/>
      <c r="AO31" s="65"/>
      <c r="AP31" s="67"/>
      <c r="AQ31" s="65"/>
      <c r="AR31" s="65"/>
      <c r="AS31" s="59"/>
      <c r="AT31" s="65"/>
      <c r="AU31" s="68"/>
      <c r="AV31" s="68"/>
      <c r="AW31" s="76"/>
      <c r="AX31" s="76"/>
      <c r="AY31" s="76"/>
      <c r="AZ31" s="76"/>
      <c r="BA31" s="76"/>
      <c r="BB31" s="65"/>
      <c r="BC31" s="65"/>
      <c r="BD31" s="69"/>
      <c r="BE31" s="68"/>
      <c r="BF31" s="68"/>
      <c r="BG31" s="65"/>
      <c r="BH31" s="59"/>
      <c r="BI31" s="67"/>
      <c r="BJ31" s="65"/>
      <c r="BK31" s="65"/>
      <c r="BL31" s="74"/>
      <c r="BM31" s="74"/>
      <c r="BN31" s="65"/>
      <c r="BO31" s="74"/>
      <c r="BP31" s="67"/>
      <c r="BQ31" s="67"/>
      <c r="BR31" s="59"/>
      <c r="BS31" s="59"/>
      <c r="BT31" s="64"/>
      <c r="BU31" s="65"/>
      <c r="BV31" s="74"/>
      <c r="BW31" s="97"/>
      <c r="BX31" s="3"/>
      <c r="BY31" s="3"/>
      <c r="BZ31" s="3"/>
      <c r="CA31" s="3"/>
      <c r="CB31" s="3"/>
    </row>
    <row r="32" spans="1:80" ht="179.25" customHeight="1">
      <c r="A32" s="3"/>
      <c r="B32" s="156"/>
      <c r="C32" s="100" t="s">
        <v>146</v>
      </c>
      <c r="D32" s="19">
        <v>20</v>
      </c>
      <c r="E32" s="19">
        <v>26</v>
      </c>
      <c r="F32" s="19">
        <v>31</v>
      </c>
      <c r="G32" s="19"/>
      <c r="H32" s="19">
        <v>0</v>
      </c>
      <c r="I32" s="107">
        <f>SUM(J32:R32)</f>
        <v>54</v>
      </c>
      <c r="J32" s="149"/>
      <c r="K32" s="149"/>
      <c r="L32" s="149"/>
      <c r="M32" s="149">
        <v>30</v>
      </c>
      <c r="N32" s="149"/>
      <c r="O32" s="149"/>
      <c r="P32" s="149"/>
      <c r="Q32" s="151">
        <v>20</v>
      </c>
      <c r="R32" s="152">
        <v>4</v>
      </c>
      <c r="S32" s="126" t="s">
        <v>147</v>
      </c>
      <c r="T32" s="127" t="s">
        <v>148</v>
      </c>
      <c r="U32" s="115" t="s">
        <v>149</v>
      </c>
      <c r="V32" s="63"/>
      <c r="W32" s="60"/>
      <c r="X32" s="60"/>
      <c r="Y32" s="60"/>
      <c r="Z32" s="62"/>
      <c r="AA32" s="59"/>
      <c r="AB32" s="59"/>
      <c r="AC32" s="62"/>
      <c r="AD32" s="59"/>
      <c r="AE32" s="59"/>
      <c r="AF32" s="59"/>
      <c r="AG32" s="59"/>
      <c r="AH32" s="60"/>
      <c r="AI32" s="60"/>
      <c r="AJ32" s="60"/>
      <c r="AK32" s="59"/>
      <c r="AL32" s="62"/>
      <c r="AM32" s="59"/>
      <c r="AN32" s="62"/>
      <c r="AO32" s="59"/>
      <c r="AP32" s="62"/>
      <c r="AQ32" s="59"/>
      <c r="AR32" s="59"/>
      <c r="AS32" s="59"/>
      <c r="AT32" s="59"/>
      <c r="AU32" s="61"/>
      <c r="AV32" s="61"/>
      <c r="AW32" s="60"/>
      <c r="AX32" s="60"/>
      <c r="AY32" s="60"/>
      <c r="AZ32" s="60"/>
      <c r="BA32" s="60"/>
      <c r="BB32" s="59"/>
      <c r="BC32" s="59"/>
      <c r="BD32" s="60"/>
      <c r="BE32" s="61"/>
      <c r="BF32" s="61"/>
      <c r="BG32" s="59"/>
      <c r="BH32" s="59"/>
      <c r="BI32" s="62"/>
      <c r="BJ32" s="59"/>
      <c r="BK32" s="59"/>
      <c r="BL32" s="62"/>
      <c r="BM32" s="62"/>
      <c r="BN32" s="59"/>
      <c r="BO32" s="62"/>
      <c r="BP32" s="62"/>
      <c r="BQ32" s="62"/>
      <c r="BR32" s="59"/>
      <c r="BS32" s="59"/>
      <c r="BT32" s="62"/>
      <c r="BU32" s="59"/>
      <c r="BV32" s="79"/>
      <c r="BW32" s="94"/>
      <c r="BX32" s="3"/>
      <c r="BY32" s="3"/>
      <c r="BZ32" s="3"/>
      <c r="CA32" s="3"/>
      <c r="CB32" s="3"/>
    </row>
    <row r="33" spans="1:80" ht="196.5" customHeight="1">
      <c r="A33" s="3"/>
      <c r="B33" s="156"/>
      <c r="C33" s="100" t="s">
        <v>150</v>
      </c>
      <c r="D33" s="19">
        <v>20</v>
      </c>
      <c r="E33" s="19">
        <v>27</v>
      </c>
      <c r="F33" s="19">
        <v>30</v>
      </c>
      <c r="G33" s="19"/>
      <c r="H33" s="19">
        <v>0</v>
      </c>
      <c r="I33" s="107">
        <f>SUM(J33:R33)</f>
        <v>54</v>
      </c>
      <c r="J33" s="149"/>
      <c r="K33" s="149"/>
      <c r="L33" s="149"/>
      <c r="M33" s="149">
        <v>30</v>
      </c>
      <c r="N33" s="149"/>
      <c r="O33" s="149"/>
      <c r="P33" s="149"/>
      <c r="Q33" s="151">
        <v>20</v>
      </c>
      <c r="R33" s="152">
        <v>4</v>
      </c>
      <c r="S33" s="124" t="s">
        <v>151</v>
      </c>
      <c r="T33" s="125" t="s">
        <v>152</v>
      </c>
      <c r="U33" s="115" t="s">
        <v>153</v>
      </c>
      <c r="V33" s="63"/>
      <c r="W33" s="60"/>
      <c r="X33" s="60"/>
      <c r="Y33" s="60"/>
      <c r="Z33" s="59"/>
      <c r="AA33" s="60"/>
      <c r="AB33" s="60"/>
      <c r="AC33" s="60"/>
      <c r="AD33" s="60"/>
      <c r="AE33" s="60"/>
      <c r="AF33" s="60"/>
      <c r="AG33" s="59"/>
      <c r="AH33" s="60"/>
      <c r="AI33" s="59"/>
      <c r="AJ33" s="59"/>
      <c r="AK33" s="60"/>
      <c r="AL33" s="62"/>
      <c r="AM33" s="59"/>
      <c r="AN33" s="62"/>
      <c r="AO33" s="60"/>
      <c r="AP33" s="59"/>
      <c r="AQ33" s="59"/>
      <c r="AR33" s="61"/>
      <c r="AS33" s="59"/>
      <c r="AT33" s="59"/>
      <c r="AU33" s="59"/>
      <c r="AV33" s="61"/>
      <c r="AW33" s="60"/>
      <c r="AX33" s="60"/>
      <c r="AY33" s="60"/>
      <c r="AZ33" s="60"/>
      <c r="BA33" s="60"/>
      <c r="BB33" s="59"/>
      <c r="BC33" s="59"/>
      <c r="BD33" s="60"/>
      <c r="BE33" s="59"/>
      <c r="BF33" s="61"/>
      <c r="BG33" s="62"/>
      <c r="BH33" s="62"/>
      <c r="BI33" s="62"/>
      <c r="BJ33" s="62"/>
      <c r="BK33" s="61"/>
      <c r="BL33" s="62"/>
      <c r="BM33" s="62"/>
      <c r="BN33" s="62"/>
      <c r="BO33" s="62"/>
      <c r="BP33" s="59"/>
      <c r="BQ33" s="59"/>
      <c r="BR33" s="62"/>
      <c r="BS33" s="59"/>
      <c r="BT33" s="59"/>
      <c r="BU33" s="59"/>
      <c r="BV33" s="59"/>
      <c r="BW33" s="92"/>
      <c r="BX33" s="3"/>
      <c r="BY33" s="3"/>
      <c r="BZ33" s="3"/>
      <c r="CA33" s="3"/>
      <c r="CB33" s="3"/>
    </row>
    <row r="34" spans="1:80" ht="151.5" customHeight="1">
      <c r="A34" s="3"/>
      <c r="B34" s="156"/>
      <c r="C34" s="100" t="s">
        <v>154</v>
      </c>
      <c r="D34" s="19">
        <v>1</v>
      </c>
      <c r="E34" s="19">
        <v>28</v>
      </c>
      <c r="F34" s="19">
        <v>29</v>
      </c>
      <c r="G34" s="19"/>
      <c r="H34" s="19">
        <v>0</v>
      </c>
      <c r="I34" s="107">
        <f>P34</f>
        <v>225</v>
      </c>
      <c r="J34" s="149"/>
      <c r="K34" s="149"/>
      <c r="L34" s="149"/>
      <c r="M34" s="149"/>
      <c r="N34" s="149"/>
      <c r="O34" s="149"/>
      <c r="P34" s="149">
        <v>225</v>
      </c>
      <c r="Q34" s="149"/>
      <c r="R34" s="150"/>
      <c r="S34" s="113" t="s">
        <v>109</v>
      </c>
      <c r="T34" s="114" t="s">
        <v>110</v>
      </c>
      <c r="U34" s="115" t="s">
        <v>155</v>
      </c>
      <c r="V34" s="80"/>
      <c r="W34" s="59"/>
      <c r="X34" s="59"/>
      <c r="Y34" s="59"/>
      <c r="Z34" s="82"/>
      <c r="AA34" s="59"/>
      <c r="AB34" s="73"/>
      <c r="AC34" s="59"/>
      <c r="AD34" s="59"/>
      <c r="AE34" s="83"/>
      <c r="AF34" s="59"/>
      <c r="AG34" s="82"/>
      <c r="AH34" s="84"/>
      <c r="AI34" s="84"/>
      <c r="AJ34" s="84"/>
      <c r="AK34" s="60"/>
      <c r="AL34" s="59"/>
      <c r="AM34" s="59"/>
      <c r="AN34" s="59"/>
      <c r="AO34" s="60"/>
      <c r="AP34" s="62"/>
      <c r="AQ34" s="59"/>
      <c r="AR34" s="59"/>
      <c r="AS34" s="59"/>
      <c r="AT34" s="59"/>
      <c r="AU34" s="77"/>
      <c r="AV34" s="77"/>
      <c r="AW34" s="59"/>
      <c r="AX34" s="59"/>
      <c r="AY34" s="59"/>
      <c r="AZ34" s="59"/>
      <c r="BA34" s="77"/>
      <c r="BB34" s="59"/>
      <c r="BC34" s="59"/>
      <c r="BD34" s="84"/>
      <c r="BE34" s="77"/>
      <c r="BF34" s="59"/>
      <c r="BG34" s="59"/>
      <c r="BH34" s="59"/>
      <c r="BI34" s="82"/>
      <c r="BJ34" s="59"/>
      <c r="BK34" s="59"/>
      <c r="BL34" s="59"/>
      <c r="BM34" s="59"/>
      <c r="BN34" s="82"/>
      <c r="BO34" s="59"/>
      <c r="BP34" s="82"/>
      <c r="BQ34" s="82"/>
      <c r="BR34" s="59"/>
      <c r="BS34" s="59"/>
      <c r="BT34" s="82"/>
      <c r="BU34" s="59"/>
      <c r="BV34" s="59"/>
      <c r="BW34" s="92"/>
      <c r="BX34" s="3"/>
      <c r="BY34" s="3"/>
      <c r="BZ34" s="3"/>
      <c r="CA34" s="3"/>
      <c r="CB34" s="3"/>
    </row>
    <row r="35" spans="1:80" ht="214.5" customHeight="1">
      <c r="A35" s="3"/>
      <c r="B35" s="156"/>
      <c r="C35" s="100" t="s">
        <v>156</v>
      </c>
      <c r="D35" s="19">
        <v>20</v>
      </c>
      <c r="E35" s="19">
        <v>29</v>
      </c>
      <c r="F35" s="19">
        <v>34</v>
      </c>
      <c r="G35" s="19"/>
      <c r="H35" s="19">
        <v>0</v>
      </c>
      <c r="I35" s="107">
        <f>SUM(J35:R35)</f>
        <v>54</v>
      </c>
      <c r="J35" s="149"/>
      <c r="K35" s="149"/>
      <c r="L35" s="149"/>
      <c r="M35" s="149">
        <v>30</v>
      </c>
      <c r="N35" s="149"/>
      <c r="O35" s="149"/>
      <c r="P35" s="149"/>
      <c r="Q35" s="149">
        <v>20</v>
      </c>
      <c r="R35" s="150">
        <v>4</v>
      </c>
      <c r="S35" s="118" t="s">
        <v>157</v>
      </c>
      <c r="T35" s="119" t="s">
        <v>158</v>
      </c>
      <c r="U35" s="115" t="s">
        <v>159</v>
      </c>
      <c r="V35" s="63"/>
      <c r="W35" s="60"/>
      <c r="X35" s="60"/>
      <c r="Y35" s="59"/>
      <c r="Z35" s="60"/>
      <c r="AA35" s="59"/>
      <c r="AB35" s="59"/>
      <c r="AC35" s="59"/>
      <c r="AD35" s="61"/>
      <c r="AE35" s="59"/>
      <c r="AF35" s="59"/>
      <c r="AG35" s="59"/>
      <c r="AH35" s="60"/>
      <c r="AI35" s="60"/>
      <c r="AJ35" s="60"/>
      <c r="AK35" s="60"/>
      <c r="AL35" s="59"/>
      <c r="AM35" s="61"/>
      <c r="AN35" s="59"/>
      <c r="AO35" s="60"/>
      <c r="AP35" s="62"/>
      <c r="AQ35" s="59"/>
      <c r="AR35" s="61"/>
      <c r="AS35" s="59"/>
      <c r="AT35" s="59"/>
      <c r="AU35" s="59"/>
      <c r="AV35" s="61"/>
      <c r="AW35" s="59"/>
      <c r="AX35" s="59"/>
      <c r="AY35" s="59"/>
      <c r="AZ35" s="59"/>
      <c r="BA35" s="59"/>
      <c r="BB35" s="59"/>
      <c r="BC35" s="59"/>
      <c r="BD35" s="60"/>
      <c r="BE35" s="61"/>
      <c r="BF35" s="59"/>
      <c r="BG35" s="59"/>
      <c r="BH35" s="59"/>
      <c r="BI35" s="62"/>
      <c r="BJ35" s="59"/>
      <c r="BK35" s="61"/>
      <c r="BL35" s="62"/>
      <c r="BM35" s="59"/>
      <c r="BN35" s="62"/>
      <c r="BO35" s="59"/>
      <c r="BP35" s="59"/>
      <c r="BQ35" s="62"/>
      <c r="BR35" s="62"/>
      <c r="BS35" s="62"/>
      <c r="BT35" s="59"/>
      <c r="BU35" s="59"/>
      <c r="BV35" s="59"/>
      <c r="BW35" s="92"/>
      <c r="BX35" s="3"/>
      <c r="BY35" s="3"/>
      <c r="BZ35" s="3"/>
      <c r="CA35" s="3"/>
      <c r="CB35" s="3"/>
    </row>
    <row r="36" spans="1:80" ht="158.25" customHeight="1">
      <c r="A36" s="3"/>
      <c r="B36" s="156"/>
      <c r="C36" s="100" t="s">
        <v>160</v>
      </c>
      <c r="D36" s="19">
        <v>20</v>
      </c>
      <c r="E36" s="19">
        <v>30</v>
      </c>
      <c r="F36" s="19">
        <v>34</v>
      </c>
      <c r="G36" s="19"/>
      <c r="H36" s="19">
        <v>0</v>
      </c>
      <c r="I36" s="107">
        <f>SUM(J36:R36)</f>
        <v>60</v>
      </c>
      <c r="J36" s="149">
        <v>2</v>
      </c>
      <c r="K36" s="149">
        <v>24</v>
      </c>
      <c r="L36" s="149"/>
      <c r="M36" s="149">
        <v>10</v>
      </c>
      <c r="N36" s="149"/>
      <c r="O36" s="149"/>
      <c r="P36" s="149"/>
      <c r="Q36" s="149">
        <v>20</v>
      </c>
      <c r="R36" s="150">
        <v>4</v>
      </c>
      <c r="S36" s="113" t="s">
        <v>161</v>
      </c>
      <c r="T36" s="114" t="s">
        <v>162</v>
      </c>
      <c r="U36" s="115" t="s">
        <v>163</v>
      </c>
      <c r="V36" s="63"/>
      <c r="W36" s="59"/>
      <c r="X36" s="59"/>
      <c r="Y36" s="59"/>
      <c r="Z36" s="62"/>
      <c r="AA36" s="59"/>
      <c r="AB36" s="59"/>
      <c r="AC36" s="59"/>
      <c r="AD36" s="59"/>
      <c r="AE36" s="59"/>
      <c r="AF36" s="59"/>
      <c r="AG36" s="62"/>
      <c r="AH36" s="60"/>
      <c r="AI36" s="60"/>
      <c r="AJ36" s="60"/>
      <c r="AK36" s="60"/>
      <c r="AL36" s="62"/>
      <c r="AM36" s="59"/>
      <c r="AN36" s="59"/>
      <c r="AO36" s="60"/>
      <c r="AP36" s="62"/>
      <c r="AQ36" s="59"/>
      <c r="AR36" s="59"/>
      <c r="AS36" s="59"/>
      <c r="AT36" s="59"/>
      <c r="AU36" s="61"/>
      <c r="AV36" s="61"/>
      <c r="AW36" s="59"/>
      <c r="AX36" s="59"/>
      <c r="AY36" s="59"/>
      <c r="AZ36" s="59"/>
      <c r="BA36" s="61"/>
      <c r="BB36" s="59"/>
      <c r="BC36" s="59"/>
      <c r="BD36" s="60"/>
      <c r="BE36" s="61"/>
      <c r="BF36" s="59"/>
      <c r="BG36" s="59"/>
      <c r="BH36" s="59"/>
      <c r="BI36" s="62"/>
      <c r="BJ36" s="59"/>
      <c r="BK36" s="59"/>
      <c r="BL36" s="59"/>
      <c r="BM36" s="59"/>
      <c r="BN36" s="62"/>
      <c r="BO36" s="59"/>
      <c r="BP36" s="62"/>
      <c r="BQ36" s="62"/>
      <c r="BR36" s="59"/>
      <c r="BS36" s="59"/>
      <c r="BT36" s="62"/>
      <c r="BU36" s="59"/>
      <c r="BV36" s="59"/>
      <c r="BW36" s="92"/>
      <c r="BX36" s="3"/>
      <c r="BY36" s="3"/>
      <c r="BZ36" s="3"/>
      <c r="CA36" s="3"/>
      <c r="CB36" s="3"/>
    </row>
    <row r="37" spans="1:80" ht="154.5" customHeight="1">
      <c r="A37" s="3"/>
      <c r="B37" s="156"/>
      <c r="C37" s="100" t="s">
        <v>164</v>
      </c>
      <c r="D37" s="19">
        <v>1</v>
      </c>
      <c r="E37" s="19">
        <v>31</v>
      </c>
      <c r="F37" s="19">
        <v>32</v>
      </c>
      <c r="G37" s="19"/>
      <c r="H37" s="19">
        <v>0</v>
      </c>
      <c r="I37" s="107">
        <f>P37</f>
        <v>225</v>
      </c>
      <c r="J37" s="149"/>
      <c r="K37" s="149"/>
      <c r="L37" s="149"/>
      <c r="M37" s="149"/>
      <c r="N37" s="149"/>
      <c r="O37" s="149"/>
      <c r="P37" s="149">
        <v>225</v>
      </c>
      <c r="Q37" s="149"/>
      <c r="R37" s="150"/>
      <c r="S37" s="113" t="s">
        <v>109</v>
      </c>
      <c r="T37" s="114" t="s">
        <v>110</v>
      </c>
      <c r="U37" s="115" t="s">
        <v>165</v>
      </c>
      <c r="V37" s="80"/>
      <c r="W37" s="59"/>
      <c r="X37" s="59"/>
      <c r="Y37" s="59"/>
      <c r="Z37" s="59"/>
      <c r="AA37" s="59"/>
      <c r="AB37" s="62"/>
      <c r="AC37" s="59"/>
      <c r="AD37" s="59"/>
      <c r="AE37" s="61"/>
      <c r="AF37" s="59"/>
      <c r="AG37" s="59"/>
      <c r="AH37" s="59"/>
      <c r="AI37" s="59"/>
      <c r="AJ37" s="59"/>
      <c r="AK37" s="60"/>
      <c r="AL37" s="59"/>
      <c r="AM37" s="59"/>
      <c r="AN37" s="59"/>
      <c r="AO37" s="60"/>
      <c r="AP37" s="62"/>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92"/>
      <c r="BX37" s="3"/>
      <c r="BY37" s="3"/>
      <c r="BZ37" s="3"/>
      <c r="CA37" s="3"/>
      <c r="CB37" s="3"/>
    </row>
    <row r="38" spans="1:80" ht="171" customHeight="1">
      <c r="A38" s="3"/>
      <c r="B38" s="156"/>
      <c r="C38" s="21" t="s">
        <v>166</v>
      </c>
      <c r="D38" s="109">
        <v>20</v>
      </c>
      <c r="E38" s="19">
        <v>30</v>
      </c>
      <c r="F38" s="19">
        <v>35</v>
      </c>
      <c r="G38" s="19"/>
      <c r="H38" s="19">
        <v>0</v>
      </c>
      <c r="I38" s="140"/>
      <c r="J38" s="154"/>
      <c r="K38" s="154">
        <v>16</v>
      </c>
      <c r="L38" s="154">
        <v>6</v>
      </c>
      <c r="M38" s="154">
        <v>14</v>
      </c>
      <c r="N38" s="154">
        <v>6</v>
      </c>
      <c r="O38" s="154"/>
      <c r="P38" s="154"/>
      <c r="Q38" s="154">
        <f t="shared" ref="Q35:Q38" si="1">(I38-(SUM(J38:P38)))/2</f>
        <v>-21</v>
      </c>
      <c r="R38" s="155">
        <f t="shared" ref="R35:R38" si="2">(I38-(SUM(J38:P38)))/2</f>
        <v>-21</v>
      </c>
      <c r="S38" s="121" t="s">
        <v>167</v>
      </c>
      <c r="T38" s="122" t="s">
        <v>168</v>
      </c>
      <c r="U38" s="123" t="s">
        <v>169</v>
      </c>
      <c r="V38" s="81"/>
      <c r="W38" s="81"/>
      <c r="X38" s="81"/>
      <c r="Y38" s="81"/>
      <c r="Z38" s="81"/>
      <c r="AA38" s="81"/>
      <c r="AB38" s="81"/>
      <c r="AC38" s="81"/>
      <c r="AD38" s="81"/>
      <c r="AE38" s="81"/>
      <c r="AF38" s="81"/>
      <c r="AG38" s="81"/>
      <c r="AH38" s="81"/>
      <c r="AI38" s="81"/>
      <c r="AJ38" s="81"/>
      <c r="AK38" s="85"/>
      <c r="AL38" s="85"/>
      <c r="AM38" s="85"/>
      <c r="AN38" s="85"/>
      <c r="AO38" s="86"/>
      <c r="AP38" s="81"/>
      <c r="AQ38" s="81"/>
      <c r="AR38" s="81"/>
      <c r="AS38" s="81"/>
      <c r="AT38" s="81"/>
      <c r="AU38" s="81"/>
      <c r="AV38" s="85"/>
      <c r="AW38" s="81"/>
      <c r="AX38" s="81"/>
      <c r="AY38" s="81"/>
      <c r="AZ38" s="81"/>
      <c r="BA38" s="81"/>
      <c r="BB38" s="81"/>
      <c r="BC38" s="81"/>
      <c r="BD38" s="81"/>
      <c r="BE38" s="81"/>
      <c r="BF38" s="81"/>
      <c r="BG38" s="81"/>
      <c r="BH38" s="81"/>
      <c r="BI38" s="81"/>
      <c r="BJ38" s="81"/>
      <c r="BK38" s="81"/>
      <c r="BL38" s="85"/>
      <c r="BM38" s="85"/>
      <c r="BN38" s="85"/>
      <c r="BO38" s="81"/>
      <c r="BP38" s="85"/>
      <c r="BQ38" s="85"/>
      <c r="BR38" s="85"/>
      <c r="BS38" s="81"/>
      <c r="BT38" s="81"/>
      <c r="BU38" s="81"/>
      <c r="BV38" s="89"/>
      <c r="BW38" s="99"/>
      <c r="BX38" s="3"/>
      <c r="BY38" s="3"/>
      <c r="BZ38" s="3"/>
      <c r="CA38" s="3"/>
      <c r="CB38" s="3"/>
    </row>
    <row r="39" spans="1:80" ht="54" customHeight="1">
      <c r="A39" s="3"/>
      <c r="B39" s="3"/>
      <c r="C39" s="17"/>
      <c r="D39" s="18"/>
      <c r="E39" s="18"/>
      <c r="F39" s="18"/>
      <c r="G39" s="18"/>
      <c r="H39" s="37">
        <f>SUM(H15:H38)</f>
        <v>0</v>
      </c>
      <c r="I39" s="138">
        <f>SUM(I15:I37)</f>
        <v>2078</v>
      </c>
      <c r="J39" s="138">
        <f>SUM(J15:J37)</f>
        <v>22</v>
      </c>
      <c r="K39" s="138">
        <f>SUM(K15:K37)</f>
        <v>222</v>
      </c>
      <c r="L39" s="138">
        <f>SUM(L15:L37)</f>
        <v>17</v>
      </c>
      <c r="M39" s="138">
        <f>SUM(M15:M37)</f>
        <v>280</v>
      </c>
      <c r="N39" s="138">
        <f>SUM(N15:N37)</f>
        <v>0</v>
      </c>
      <c r="O39" s="138">
        <f>SUM(O15:O37)</f>
        <v>12</v>
      </c>
      <c r="P39" s="138">
        <f>SUM(P15:P37)</f>
        <v>1125</v>
      </c>
      <c r="Q39" s="138">
        <f>SUM(Q15:Q37)</f>
        <v>320</v>
      </c>
      <c r="R39" s="138">
        <f>SUM(R15:R37)</f>
        <v>80</v>
      </c>
      <c r="S39" s="31" t="s">
        <v>88</v>
      </c>
      <c r="T39" s="32" t="s">
        <v>89</v>
      </c>
      <c r="U39" s="32" t="s">
        <v>90</v>
      </c>
      <c r="V39" s="30"/>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87"/>
      <c r="BW39" s="95"/>
      <c r="BX39" s="3"/>
      <c r="BY39" s="3"/>
      <c r="BZ39" s="3"/>
      <c r="CA39" s="3"/>
      <c r="CB39" s="3"/>
    </row>
    <row r="40" spans="1:80" ht="20.100000000000001" customHeight="1">
      <c r="A40" s="3"/>
      <c r="B40" s="3"/>
      <c r="C40" s="17"/>
      <c r="D40" s="18"/>
      <c r="E40" s="18"/>
      <c r="F40" s="18"/>
      <c r="G40" s="18"/>
      <c r="H40" s="18"/>
      <c r="I40" s="11"/>
      <c r="J40" s="11"/>
      <c r="K40" s="11"/>
      <c r="L40" s="11"/>
      <c r="M40" s="11"/>
      <c r="N40" s="11"/>
      <c r="O40" s="11"/>
      <c r="P40" s="11"/>
      <c r="Q40" s="11"/>
      <c r="R40" s="29"/>
      <c r="S40" s="35"/>
      <c r="T40" s="36"/>
      <c r="U40" s="36"/>
      <c r="V40" s="30"/>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87"/>
      <c r="BW40" s="95"/>
      <c r="BX40" s="3"/>
      <c r="BY40" s="3"/>
      <c r="BZ40" s="3"/>
      <c r="CA40" s="3"/>
      <c r="CB40" s="3"/>
    </row>
    <row r="41" spans="1:80">
      <c r="A41" s="3"/>
      <c r="B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row>
    <row r="42" spans="1:80">
      <c r="A42" s="3"/>
      <c r="B42" s="3"/>
      <c r="C42" s="6" t="s">
        <v>170</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row>
    <row r="43" spans="1:80" ht="18.600000000000001">
      <c r="A43" s="3"/>
      <c r="B43" s="3"/>
      <c r="C43" s="21" t="s">
        <v>171</v>
      </c>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row>
    <row r="44" spans="1:80">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row>
    <row r="45" spans="1:80" ht="120.9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row>
    <row r="46" spans="1:80" ht="180.9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row>
    <row r="47" spans="1:80" ht="117.9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row>
    <row r="48" spans="1:80">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row>
    <row r="49" spans="1:80">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row>
    <row r="50" spans="1:80">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row>
    <row r="51" spans="1:80">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row>
    <row r="52" spans="1:80">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row>
    <row r="53" spans="1:80">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row>
    <row r="54" spans="1:80">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row>
    <row r="55" spans="1:80">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row>
    <row r="56" spans="1:80">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row>
    <row r="57" spans="1:80">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row>
    <row r="58" spans="1:80">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row>
    <row r="59" spans="1:80">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row>
    <row r="60" spans="1:80">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row>
    <row r="61" spans="1:80">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row>
    <row r="62" spans="1:80">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row>
    <row r="63" spans="1:80">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row>
  </sheetData>
  <mergeCells count="10">
    <mergeCell ref="I2:AA2"/>
    <mergeCell ref="I3:AA3"/>
    <mergeCell ref="AC5:AL5"/>
    <mergeCell ref="AC7:AL7"/>
    <mergeCell ref="Q5:V10"/>
    <mergeCell ref="B31:B38"/>
    <mergeCell ref="B15:B21"/>
    <mergeCell ref="B23:B29"/>
    <mergeCell ref="AC6:AL6"/>
    <mergeCell ref="S13:U13"/>
  </mergeCells>
  <phoneticPr fontId="4" type="noConversion"/>
  <hyperlinks>
    <hyperlink ref="I2" r:id="rId1" xr:uid="{413AA2A9-17E1-4E51-8FA4-588D7367E325}"/>
    <hyperlink ref="I3" r:id="rId2" xr:uid="{8DB6873F-39CD-4E1D-8F4C-8ECC631DD9F9}"/>
    <hyperlink ref="BW13" r:id="rId3" display="Refer to module descriptor" xr:uid="{09AAB011-32FC-415B-96EE-B2092A8C8B2A}"/>
    <hyperlink ref="C38" r:id="rId4" display="End Point Assessment link to description" xr:uid="{7F0671D5-DE6D-4B62-ADFC-CEDEE54CADBC}"/>
  </hyperlinks>
  <pageMargins left="0.7" right="0.7" top="0.75" bottom="0.75" header="0.3" footer="0.3"/>
  <pageSetup paperSize="9" orientation="portrait" horizontalDpi="90" verticalDpi="90"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Normal="100" workbookViewId="0">
      <selection activeCell="B1" sqref="B1:J41"/>
    </sheetView>
  </sheetViews>
  <sheetFormatPr defaultRowHeight="14.4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600000000000001">
      <c r="A1" s="3"/>
      <c r="B1" s="12" t="s">
        <v>172</v>
      </c>
      <c r="C1" s="12"/>
      <c r="D1" s="12"/>
      <c r="E1" s="12"/>
      <c r="F1" s="12" t="str">
        <f>'Training Plan-Template'!D2</f>
        <v>Physiotherapy</v>
      </c>
      <c r="G1" s="3"/>
      <c r="H1" s="3"/>
      <c r="I1" s="3"/>
      <c r="J1" s="3"/>
      <c r="K1" s="41"/>
      <c r="L1" s="42" t="s">
        <v>173</v>
      </c>
      <c r="M1" s="42"/>
      <c r="N1" s="42"/>
      <c r="O1" s="42"/>
    </row>
    <row r="2" spans="1:15" ht="18.600000000000001">
      <c r="A2" s="3"/>
      <c r="B2" s="12" t="s">
        <v>5</v>
      </c>
      <c r="C2" s="12"/>
      <c r="D2" s="12"/>
      <c r="E2" s="12"/>
      <c r="F2" s="12" t="str">
        <f>'Training Plan-Template'!I5</f>
        <v>BSc (Hons) Physiotherapy Degree Apprenticeship</v>
      </c>
      <c r="G2" s="3"/>
      <c r="H2" s="3"/>
      <c r="I2" s="3"/>
      <c r="J2" s="3"/>
      <c r="K2" s="41"/>
      <c r="L2" s="42" t="str">
        <f t="shared" ref="L2:L5" si="0">B8</f>
        <v>Campus Lectures (1 hour each)</v>
      </c>
      <c r="M2" s="42">
        <f>F8</f>
        <v>22</v>
      </c>
      <c r="N2" s="42"/>
      <c r="O2" s="42"/>
    </row>
    <row r="3" spans="1:15" ht="26.45" customHeight="1">
      <c r="A3" s="3"/>
      <c r="B3" s="3"/>
      <c r="C3" s="3"/>
      <c r="D3" s="3"/>
      <c r="E3" s="3"/>
      <c r="F3" s="3"/>
      <c r="G3" s="3"/>
      <c r="H3" s="3"/>
      <c r="I3" s="3"/>
      <c r="J3" s="3"/>
      <c r="K3" s="41"/>
      <c r="L3" s="42" t="str">
        <f t="shared" si="0"/>
        <v>Campus tutorial / seminar (1 hour each)</v>
      </c>
      <c r="M3" s="42">
        <f t="shared" ref="M3:M5" si="1">F9</f>
        <v>222</v>
      </c>
      <c r="N3" s="42"/>
      <c r="O3" s="42"/>
    </row>
    <row r="4" spans="1:15" ht="15.75">
      <c r="A4" s="3"/>
      <c r="B4" s="147" t="s">
        <v>174</v>
      </c>
      <c r="C4" s="5"/>
      <c r="D4" s="5"/>
      <c r="E4" s="3"/>
      <c r="F4" s="145">
        <f>'Training Plan-Template'!I10</f>
        <v>2078</v>
      </c>
      <c r="G4" s="3"/>
      <c r="H4" s="3"/>
      <c r="I4" s="3"/>
      <c r="J4" s="3"/>
      <c r="K4" s="41"/>
      <c r="L4" s="42" t="str">
        <f t="shared" si="0"/>
        <v>Portfolio / KSB workshops</v>
      </c>
      <c r="M4" s="42">
        <f t="shared" si="1"/>
        <v>17</v>
      </c>
      <c r="N4" s="42"/>
      <c r="O4" s="42"/>
    </row>
    <row r="5" spans="1:15" ht="15.75">
      <c r="A5" s="3"/>
      <c r="B5" s="147" t="s">
        <v>175</v>
      </c>
      <c r="C5" s="5"/>
      <c r="D5" s="5"/>
      <c r="E5" s="3"/>
      <c r="F5" s="57">
        <f>'Training Plan-Template'!H39</f>
        <v>0</v>
      </c>
      <c r="G5" s="3"/>
      <c r="H5" s="3"/>
      <c r="I5" s="3"/>
      <c r="J5" s="3"/>
      <c r="K5" s="41"/>
      <c r="L5" s="42" t="str">
        <f t="shared" si="0"/>
        <v>On-line taught session (1 hour delivery)</v>
      </c>
      <c r="M5" s="42">
        <f t="shared" si="1"/>
        <v>280</v>
      </c>
      <c r="N5" s="42"/>
      <c r="O5" s="42"/>
    </row>
    <row r="6" spans="1:15" ht="15.75">
      <c r="A6" s="3"/>
      <c r="B6" s="147" t="s">
        <v>176</v>
      </c>
      <c r="C6" s="5"/>
      <c r="D6" s="5"/>
      <c r="E6" s="3"/>
      <c r="F6" s="56">
        <f>F4-F5</f>
        <v>2078</v>
      </c>
      <c r="G6" s="3"/>
      <c r="H6" s="3"/>
      <c r="I6" s="3"/>
      <c r="J6" s="3"/>
      <c r="K6" s="41"/>
      <c r="L6" s="42" t="str">
        <f>B12</f>
        <v>1:1 Supervision</v>
      </c>
      <c r="M6" s="42">
        <f>F12</f>
        <v>12</v>
      </c>
      <c r="N6" s="42"/>
      <c r="O6" s="42"/>
    </row>
    <row r="7" spans="1:15" ht="27.6" customHeight="1">
      <c r="A7" s="3"/>
      <c r="B7" s="3"/>
      <c r="C7" s="3"/>
      <c r="D7" s="3"/>
      <c r="E7" s="3"/>
      <c r="F7" s="3"/>
      <c r="G7" s="3"/>
      <c r="H7" s="3"/>
      <c r="I7" s="3"/>
      <c r="J7" s="3"/>
      <c r="K7" s="41"/>
      <c r="L7" s="42" t="str">
        <f t="shared" ref="L7:M9" si="2">H8</f>
        <v>Practice Based Placement Learning (not all recorded in OTJT  log)</v>
      </c>
      <c r="M7" s="42">
        <f t="shared" si="2"/>
        <v>1125</v>
      </c>
      <c r="N7" s="42"/>
      <c r="O7" s="42"/>
    </row>
    <row r="8" spans="1:15" ht="24" customHeight="1">
      <c r="A8" s="3"/>
      <c r="B8" s="173" t="s">
        <v>24</v>
      </c>
      <c r="C8" s="174"/>
      <c r="D8" s="174"/>
      <c r="E8" s="174"/>
      <c r="F8" s="40">
        <f>'Training Plan-Template'!J39</f>
        <v>22</v>
      </c>
      <c r="G8" s="39"/>
      <c r="H8" s="38" t="str">
        <f>'Training Plan-Template'!P13</f>
        <v>Practice Based Placement Learning (not all recorded in OTJT  log)</v>
      </c>
      <c r="I8" s="40">
        <f>'Training Plan-Template'!P39</f>
        <v>1125</v>
      </c>
      <c r="J8" s="3"/>
      <c r="K8" s="41"/>
      <c r="L8" s="42" t="str">
        <f t="shared" si="2"/>
        <v>Time during working day to focus on assessment preparation</v>
      </c>
      <c r="M8" s="42">
        <f t="shared" si="2"/>
        <v>320</v>
      </c>
      <c r="N8" s="42"/>
      <c r="O8" s="42"/>
    </row>
    <row r="9" spans="1:15" ht="21" customHeight="1">
      <c r="A9" s="3"/>
      <c r="B9" s="173" t="s">
        <v>25</v>
      </c>
      <c r="C9" s="174"/>
      <c r="D9" s="174"/>
      <c r="E9" s="174"/>
      <c r="F9" s="40">
        <f>'Training Plan-Template'!K39</f>
        <v>222</v>
      </c>
      <c r="G9" s="39"/>
      <c r="H9" s="38" t="s">
        <v>31</v>
      </c>
      <c r="I9" s="40">
        <f>'Training Plan-Template'!Q39</f>
        <v>320</v>
      </c>
      <c r="J9" s="3"/>
      <c r="K9" s="41"/>
      <c r="L9" s="42" t="str">
        <f t="shared" si="2"/>
        <v>Employer-led Training activities (including experiential and project based learning)</v>
      </c>
      <c r="M9" s="42">
        <f t="shared" si="2"/>
        <v>80</v>
      </c>
      <c r="N9" s="42"/>
      <c r="O9" s="42"/>
    </row>
    <row r="10" spans="1:15" ht="21" customHeight="1">
      <c r="A10" s="3"/>
      <c r="B10" s="173" t="s">
        <v>26</v>
      </c>
      <c r="C10" s="174"/>
      <c r="D10" s="174"/>
      <c r="E10" s="174"/>
      <c r="F10" s="40">
        <f>'Training Plan-Template'!L39</f>
        <v>17</v>
      </c>
      <c r="G10" s="39"/>
      <c r="H10" s="38" t="s">
        <v>32</v>
      </c>
      <c r="I10" s="40">
        <f>'Training Plan-Template'!R39</f>
        <v>80</v>
      </c>
      <c r="J10" s="3"/>
      <c r="K10" s="41"/>
      <c r="L10" s="42"/>
      <c r="M10" s="42"/>
      <c r="N10" s="42"/>
      <c r="O10" s="42"/>
    </row>
    <row r="11" spans="1:15" ht="21" customHeight="1">
      <c r="A11" s="3"/>
      <c r="B11" s="173" t="s">
        <v>27</v>
      </c>
      <c r="C11" s="174"/>
      <c r="D11" s="174"/>
      <c r="E11" s="174"/>
      <c r="F11" s="40">
        <f>'Training Plan-Template'!M39</f>
        <v>280</v>
      </c>
      <c r="G11" s="39"/>
      <c r="H11" s="3"/>
      <c r="I11" s="3"/>
      <c r="J11" s="3"/>
      <c r="K11" s="41"/>
      <c r="L11" s="42"/>
      <c r="M11" s="42"/>
      <c r="N11" s="42"/>
      <c r="O11" s="42"/>
    </row>
    <row r="12" spans="1:15" ht="21" customHeight="1">
      <c r="A12" s="3"/>
      <c r="B12" s="173" t="s">
        <v>29</v>
      </c>
      <c r="C12" s="174"/>
      <c r="D12" s="174"/>
      <c r="E12" s="174"/>
      <c r="F12" s="40">
        <f>'Training Plan-Template'!O39</f>
        <v>12</v>
      </c>
      <c r="G12" s="39"/>
      <c r="H12" s="3"/>
      <c r="I12" s="3"/>
      <c r="J12" s="3"/>
      <c r="K12" s="41"/>
      <c r="L12" s="42"/>
      <c r="M12" s="42"/>
      <c r="N12" s="42"/>
      <c r="O12" s="42"/>
    </row>
    <row r="13" spans="1:15" ht="21" customHeight="1">
      <c r="A13" s="3"/>
      <c r="B13" s="173"/>
      <c r="C13" s="174"/>
      <c r="D13" s="174"/>
      <c r="E13" s="174"/>
      <c r="F13" s="3"/>
      <c r="G13" s="39"/>
      <c r="H13" s="3"/>
      <c r="I13" s="3"/>
      <c r="J13" s="3"/>
      <c r="K13" s="41"/>
      <c r="L13" s="42"/>
      <c r="M13" s="42"/>
      <c r="N13" s="42"/>
      <c r="O13" s="42"/>
    </row>
    <row r="14" spans="1:15" ht="21" customHeight="1">
      <c r="A14" s="3"/>
      <c r="B14" s="173"/>
      <c r="C14" s="174"/>
      <c r="D14" s="174"/>
      <c r="E14" s="174"/>
      <c r="F14" s="3"/>
      <c r="G14" s="39"/>
      <c r="H14" s="3"/>
      <c r="I14" s="3"/>
      <c r="J14" s="3"/>
      <c r="K14" s="41"/>
      <c r="L14" s="43"/>
      <c r="M14" s="42"/>
      <c r="N14" s="42"/>
      <c r="O14" s="42"/>
    </row>
    <row r="15" spans="1:15" ht="305.45" customHeight="1">
      <c r="A15" s="3"/>
      <c r="B15" s="3"/>
      <c r="C15" s="3"/>
      <c r="D15" s="3"/>
      <c r="E15" s="3"/>
      <c r="F15" s="3"/>
      <c r="G15" s="39"/>
      <c r="H15" s="3"/>
      <c r="I15" s="3"/>
      <c r="J15" s="3"/>
      <c r="K15" s="41"/>
      <c r="L15" s="43" t="s">
        <v>177</v>
      </c>
      <c r="M15" s="42"/>
      <c r="N15" s="42"/>
      <c r="O15" s="42"/>
    </row>
    <row r="16" spans="1:15" ht="15">
      <c r="A16" s="3"/>
      <c r="B16" s="3"/>
      <c r="C16" s="3"/>
      <c r="D16" s="3"/>
      <c r="E16" s="3"/>
      <c r="F16" s="3"/>
      <c r="G16" s="3"/>
      <c r="H16" s="3"/>
      <c r="I16" s="3"/>
      <c r="J16" s="3"/>
      <c r="K16" s="41"/>
      <c r="L16" s="42"/>
      <c r="M16" s="42"/>
      <c r="N16" s="42"/>
      <c r="O16" s="42"/>
    </row>
    <row r="17" spans="1:15" ht="15">
      <c r="A17" s="3"/>
      <c r="B17" s="3"/>
      <c r="C17" s="3"/>
      <c r="D17" s="3"/>
      <c r="E17" s="3"/>
      <c r="F17" s="3"/>
      <c r="G17" s="3"/>
      <c r="H17" s="3"/>
      <c r="I17" s="3"/>
      <c r="J17" s="3"/>
      <c r="K17" s="41"/>
      <c r="L17" s="42"/>
      <c r="M17" s="42"/>
      <c r="N17" s="42"/>
      <c r="O17" s="42"/>
    </row>
    <row r="18" spans="1:15" ht="15">
      <c r="A18" s="3"/>
      <c r="B18" s="3"/>
      <c r="C18" s="3"/>
      <c r="D18" s="3"/>
      <c r="E18" s="3"/>
      <c r="F18" s="3"/>
      <c r="G18" s="3"/>
      <c r="H18" s="3"/>
      <c r="I18" s="3"/>
      <c r="J18" s="3"/>
      <c r="K18" s="41"/>
      <c r="L18" s="42"/>
      <c r="M18" s="42"/>
      <c r="N18" s="42"/>
      <c r="O18" s="42"/>
    </row>
    <row r="19" spans="1:15" ht="15">
      <c r="A19" s="3"/>
      <c r="B19" s="3"/>
      <c r="C19" s="3"/>
      <c r="D19" s="3"/>
      <c r="E19" s="3"/>
      <c r="F19" s="3"/>
      <c r="G19" s="3"/>
      <c r="H19" s="3"/>
      <c r="I19" s="3"/>
      <c r="J19" s="3"/>
      <c r="K19" s="41"/>
      <c r="L19" s="42"/>
      <c r="M19" s="42"/>
      <c r="N19" s="42"/>
      <c r="O19" s="42"/>
    </row>
    <row r="20" spans="1:15" ht="15">
      <c r="A20" s="3"/>
      <c r="B20" s="3"/>
      <c r="C20" s="3"/>
      <c r="D20" s="3"/>
      <c r="E20" s="3"/>
      <c r="F20" s="3"/>
      <c r="G20" s="3"/>
      <c r="H20" s="3"/>
      <c r="I20" s="3"/>
      <c r="J20" s="3"/>
      <c r="K20" s="41"/>
      <c r="L20" s="42"/>
      <c r="M20" s="42"/>
      <c r="N20" s="42"/>
      <c r="O20" s="42"/>
    </row>
    <row r="21" spans="1:15" ht="15">
      <c r="A21" s="3"/>
      <c r="B21" s="3"/>
      <c r="C21" s="3"/>
      <c r="D21" s="3"/>
      <c r="E21" s="3"/>
      <c r="F21" s="3"/>
      <c r="G21" s="3"/>
      <c r="H21" s="3"/>
      <c r="I21" s="3"/>
      <c r="J21" s="3"/>
      <c r="K21" s="41"/>
      <c r="L21" s="42"/>
      <c r="M21" s="42"/>
      <c r="N21" s="42"/>
      <c r="O21" s="42"/>
    </row>
    <row r="22" spans="1:15" ht="15">
      <c r="A22" s="3"/>
      <c r="B22" s="3"/>
      <c r="C22" s="3"/>
      <c r="D22" s="3"/>
      <c r="E22" s="3"/>
      <c r="F22" s="3"/>
      <c r="G22" s="3"/>
      <c r="H22" s="3"/>
      <c r="I22" s="3"/>
      <c r="J22" s="3"/>
      <c r="K22" s="41"/>
      <c r="L22" s="42"/>
      <c r="M22" s="42"/>
      <c r="N22" s="42"/>
      <c r="O22" s="42"/>
    </row>
    <row r="23" spans="1:15" ht="15">
      <c r="A23" s="3"/>
      <c r="B23" s="3"/>
      <c r="C23" s="3"/>
      <c r="D23" s="3"/>
      <c r="E23" s="3"/>
      <c r="F23" s="3"/>
      <c r="G23" s="3"/>
      <c r="H23" s="3"/>
      <c r="I23" s="3"/>
      <c r="J23" s="3"/>
      <c r="K23" s="41"/>
      <c r="L23" s="42"/>
      <c r="M23" s="42"/>
      <c r="N23" s="42"/>
      <c r="O23" s="42"/>
    </row>
    <row r="24" spans="1:15" ht="15">
      <c r="A24" s="3"/>
      <c r="B24" s="3"/>
      <c r="C24" s="3"/>
      <c r="D24" s="3"/>
      <c r="E24" s="3"/>
      <c r="F24" s="3"/>
      <c r="G24" s="3"/>
      <c r="H24" s="3"/>
      <c r="I24" s="3"/>
      <c r="J24" s="3"/>
      <c r="K24" s="41"/>
      <c r="L24" s="42"/>
      <c r="M24" s="42"/>
      <c r="N24" s="42"/>
      <c r="O24" s="42"/>
    </row>
    <row r="25" spans="1:15" ht="15">
      <c r="A25" s="3"/>
      <c r="B25" s="3"/>
      <c r="C25" s="3"/>
      <c r="D25" s="3"/>
      <c r="E25" s="3"/>
      <c r="F25" s="3"/>
      <c r="G25" s="3"/>
      <c r="H25" s="3"/>
      <c r="I25" s="3"/>
      <c r="J25" s="3"/>
      <c r="K25" s="41"/>
      <c r="L25" s="42"/>
      <c r="M25" s="42"/>
      <c r="N25" s="42"/>
      <c r="O25" s="42"/>
    </row>
    <row r="26" spans="1:15" ht="15">
      <c r="A26" s="3"/>
      <c r="B26" s="3"/>
      <c r="C26" s="3"/>
      <c r="D26" s="3"/>
      <c r="E26" s="3"/>
      <c r="F26" s="3"/>
      <c r="G26" s="3"/>
      <c r="H26" s="3"/>
      <c r="I26" s="3"/>
      <c r="J26" s="3"/>
      <c r="K26" s="41"/>
      <c r="L26" s="42"/>
      <c r="M26" s="42"/>
      <c r="N26" s="42"/>
      <c r="O26" s="42"/>
    </row>
    <row r="27" spans="1:15" ht="15">
      <c r="A27" s="3"/>
      <c r="B27" s="3"/>
      <c r="C27" s="3"/>
      <c r="D27" s="3"/>
      <c r="E27" s="3"/>
      <c r="F27" s="3"/>
      <c r="G27" s="3"/>
      <c r="H27" s="3"/>
      <c r="I27" s="3"/>
      <c r="J27" s="3"/>
      <c r="K27" s="41"/>
      <c r="L27" s="42"/>
      <c r="M27" s="42"/>
      <c r="N27" s="42"/>
      <c r="O27" s="42"/>
    </row>
    <row r="28" spans="1:15" ht="15">
      <c r="A28" s="3"/>
      <c r="B28" s="3"/>
      <c r="C28" s="3"/>
      <c r="D28" s="3"/>
      <c r="E28" s="3"/>
      <c r="F28" s="3"/>
      <c r="G28" s="3"/>
      <c r="H28" s="3"/>
      <c r="I28" s="3"/>
      <c r="J28" s="3"/>
      <c r="K28" s="41"/>
      <c r="L28" s="42"/>
      <c r="M28" s="42"/>
      <c r="N28" s="42"/>
      <c r="O28" s="42"/>
    </row>
    <row r="29" spans="1:15" ht="15">
      <c r="A29" s="3"/>
      <c r="B29" s="3"/>
      <c r="C29" s="3"/>
      <c r="D29" s="3"/>
      <c r="E29" s="3"/>
      <c r="F29" s="3"/>
      <c r="G29" s="3"/>
      <c r="H29" s="3"/>
      <c r="I29" s="3"/>
      <c r="J29" s="3"/>
      <c r="K29" s="41"/>
      <c r="L29" s="42"/>
      <c r="M29" s="42"/>
      <c r="N29" s="42"/>
      <c r="O29" s="42"/>
    </row>
    <row r="30" spans="1:15" ht="15">
      <c r="A30" s="3"/>
      <c r="B30" s="3"/>
      <c r="C30" s="3"/>
      <c r="D30" s="3"/>
      <c r="E30" s="3"/>
      <c r="F30" s="3"/>
      <c r="G30" s="3"/>
      <c r="H30" s="3"/>
      <c r="I30" s="3"/>
      <c r="J30" s="3"/>
      <c r="K30" s="41"/>
      <c r="L30" s="42"/>
      <c r="M30" s="42"/>
      <c r="N30" s="42"/>
      <c r="O30" s="42"/>
    </row>
    <row r="31" spans="1:15" ht="15">
      <c r="A31" s="3"/>
      <c r="B31" s="3"/>
      <c r="C31" s="3"/>
      <c r="D31" s="3"/>
      <c r="E31" s="3"/>
      <c r="F31" s="3"/>
      <c r="G31" s="3"/>
      <c r="H31" s="3"/>
      <c r="I31" s="3"/>
      <c r="J31" s="3"/>
      <c r="K31" s="41"/>
      <c r="L31" s="42"/>
      <c r="M31" s="42"/>
      <c r="N31" s="42"/>
      <c r="O31" s="42"/>
    </row>
    <row r="32" spans="1:15" ht="15">
      <c r="A32" s="3"/>
      <c r="B32" s="3"/>
      <c r="C32" s="3"/>
      <c r="D32" s="3"/>
      <c r="E32" s="3"/>
      <c r="F32" s="3"/>
      <c r="G32" s="3"/>
      <c r="H32" s="3"/>
      <c r="I32" s="3"/>
      <c r="J32" s="3"/>
      <c r="K32" s="41"/>
      <c r="L32" s="42"/>
      <c r="M32" s="42"/>
      <c r="N32" s="42"/>
      <c r="O32" s="42"/>
    </row>
    <row r="33" spans="1:15" ht="15">
      <c r="A33" s="3"/>
      <c r="B33" s="3"/>
      <c r="C33" s="3"/>
      <c r="D33" s="3"/>
      <c r="E33" s="3"/>
      <c r="F33" s="3"/>
      <c r="G33" s="3"/>
      <c r="H33" s="3"/>
      <c r="I33" s="3"/>
      <c r="J33" s="3"/>
      <c r="K33" s="41"/>
      <c r="L33" s="42"/>
      <c r="M33" s="42"/>
      <c r="N33" s="42"/>
      <c r="O33" s="42"/>
    </row>
    <row r="34" spans="1:15" ht="15">
      <c r="A34" s="3"/>
      <c r="B34" s="3"/>
      <c r="C34" s="3"/>
      <c r="D34" s="3"/>
      <c r="E34" s="3"/>
      <c r="F34" s="3"/>
      <c r="G34" s="3"/>
      <c r="H34" s="3"/>
      <c r="I34" s="3"/>
      <c r="J34" s="3"/>
      <c r="K34" s="41"/>
      <c r="L34" s="42"/>
      <c r="M34" s="42"/>
      <c r="N34" s="42"/>
      <c r="O34" s="42"/>
    </row>
    <row r="35" spans="1:15" ht="15">
      <c r="A35" s="3"/>
      <c r="B35" s="3"/>
      <c r="C35" s="3"/>
      <c r="D35" s="3"/>
      <c r="E35" s="3"/>
      <c r="F35" s="3"/>
      <c r="G35" s="3"/>
      <c r="H35" s="3"/>
      <c r="I35" s="3"/>
      <c r="J35" s="3"/>
      <c r="K35" s="41"/>
      <c r="L35" s="42"/>
      <c r="M35" s="42"/>
      <c r="N35" s="42"/>
      <c r="O35" s="42"/>
    </row>
    <row r="36" spans="1:15" ht="15">
      <c r="A36" s="3"/>
      <c r="B36" s="3"/>
      <c r="C36" s="3"/>
      <c r="D36" s="3"/>
      <c r="E36" s="3"/>
      <c r="F36" s="3"/>
      <c r="G36" s="3"/>
      <c r="H36" s="3"/>
      <c r="I36" s="3"/>
      <c r="J36" s="3"/>
      <c r="K36" s="41"/>
      <c r="L36" s="42"/>
      <c r="M36" s="42"/>
      <c r="N36" s="42"/>
      <c r="O36" s="42"/>
    </row>
    <row r="37" spans="1:15" ht="15">
      <c r="A37" s="3"/>
      <c r="B37" s="3"/>
      <c r="C37" s="3"/>
      <c r="D37" s="3"/>
      <c r="E37" s="3"/>
      <c r="F37" s="3"/>
      <c r="G37" s="3"/>
      <c r="H37" s="3"/>
      <c r="I37" s="3"/>
      <c r="J37" s="3"/>
      <c r="K37" s="41"/>
      <c r="L37" s="42"/>
      <c r="M37" s="42"/>
      <c r="N37" s="42"/>
      <c r="O37" s="42"/>
    </row>
    <row r="38" spans="1:15" ht="15">
      <c r="A38" s="3"/>
      <c r="B38" s="3"/>
      <c r="C38" s="3"/>
      <c r="D38" s="3"/>
      <c r="E38" s="3"/>
      <c r="F38" s="3"/>
      <c r="G38" s="3"/>
      <c r="H38" s="3"/>
      <c r="I38" s="3"/>
      <c r="J38" s="3"/>
      <c r="K38" s="41"/>
      <c r="L38" s="42"/>
      <c r="M38" s="42"/>
      <c r="N38" s="42"/>
      <c r="O38" s="42"/>
    </row>
    <row r="39" spans="1:15" ht="15">
      <c r="A39" s="3"/>
      <c r="B39" s="3"/>
      <c r="C39" s="3"/>
      <c r="D39" s="3"/>
      <c r="E39" s="3"/>
      <c r="F39" s="3"/>
      <c r="G39" s="3"/>
      <c r="H39" s="3"/>
      <c r="I39" s="3"/>
      <c r="J39" s="3"/>
      <c r="K39" s="41"/>
    </row>
    <row r="40" spans="1:15" ht="15">
      <c r="A40" s="3"/>
      <c r="B40" s="3"/>
      <c r="C40" s="3"/>
      <c r="D40" s="3"/>
      <c r="E40" s="3"/>
      <c r="F40" s="3"/>
      <c r="G40" s="3"/>
      <c r="H40" s="3"/>
      <c r="I40" s="3"/>
      <c r="J40" s="3"/>
      <c r="K40" s="41"/>
    </row>
    <row r="41" spans="1:15" ht="15">
      <c r="A41" s="3"/>
      <c r="B41" s="3"/>
      <c r="C41" s="3"/>
      <c r="D41" s="3"/>
      <c r="E41" s="3"/>
      <c r="F41" s="3"/>
      <c r="G41" s="3"/>
      <c r="H41" s="3"/>
      <c r="I41" s="3"/>
      <c r="J41" s="3"/>
      <c r="K41" s="41"/>
    </row>
    <row r="42" spans="1:15" ht="15">
      <c r="A42" s="3"/>
      <c r="B42" s="3"/>
      <c r="C42" s="3"/>
      <c r="D42" s="3"/>
      <c r="E42" s="3"/>
      <c r="F42" s="3"/>
      <c r="G42" s="3"/>
      <c r="H42" s="3"/>
      <c r="I42" s="3"/>
      <c r="J42" s="3"/>
    </row>
    <row r="43" spans="1:15" ht="15">
      <c r="A43" s="3"/>
      <c r="B43" s="3"/>
      <c r="C43" s="3"/>
      <c r="D43" s="3"/>
      <c r="E43" s="3"/>
      <c r="F43" s="3"/>
      <c r="G43" s="3"/>
      <c r="J43" s="3"/>
    </row>
    <row r="44" spans="1:15" ht="15">
      <c r="A44" s="3"/>
      <c r="B44" s="3"/>
      <c r="C44" s="3"/>
      <c r="D44" s="3"/>
      <c r="E44" s="3"/>
      <c r="F44" s="3"/>
      <c r="G44" s="3"/>
      <c r="J44" s="3"/>
    </row>
    <row r="45" spans="1:15" ht="15">
      <c r="A45" s="3"/>
      <c r="G45" s="3"/>
      <c r="J45" s="3"/>
    </row>
    <row r="46" spans="1:15" ht="15">
      <c r="A46" s="3"/>
      <c r="J46" s="3"/>
    </row>
    <row r="47" spans="1:15" ht="15">
      <c r="A47" s="3"/>
      <c r="J47" s="3"/>
    </row>
    <row r="48" spans="1:15" ht="15">
      <c r="A48" s="3"/>
      <c r="J48" s="3"/>
    </row>
    <row r="49" spans="1:10" ht="15">
      <c r="A49" s="3"/>
      <c r="J49" s="3"/>
    </row>
    <row r="50" spans="1:10" ht="15">
      <c r="A50" s="3"/>
      <c r="J50" s="3"/>
    </row>
    <row r="51" spans="1:10" ht="15">
      <c r="A51" s="3"/>
      <c r="J51" s="3"/>
    </row>
    <row r="52" spans="1:10" ht="15">
      <c r="A52" s="3"/>
      <c r="J52" s="3"/>
    </row>
    <row r="53" spans="1:10" ht="15">
      <c r="A53" s="3"/>
      <c r="J53" s="3"/>
    </row>
    <row r="54" spans="1:10" ht="15">
      <c r="J54" s="3"/>
    </row>
  </sheetData>
  <mergeCells count="7">
    <mergeCell ref="B12:E12"/>
    <mergeCell ref="B13:E13"/>
    <mergeCell ref="B14:E14"/>
    <mergeCell ref="B8:E8"/>
    <mergeCell ref="B9:E9"/>
    <mergeCell ref="B10:E10"/>
    <mergeCell ref="B11: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35"/>
  <sheetViews>
    <sheetView zoomScale="40" zoomScaleNormal="40" workbookViewId="0">
      <selection activeCell="C1" sqref="C1"/>
    </sheetView>
  </sheetViews>
  <sheetFormatPr defaultRowHeight="14.45"/>
  <cols>
    <col min="1" max="1" width="9.140625" style="128"/>
    <col min="2" max="2" width="6.7109375" customWidth="1"/>
    <col min="3" max="3" width="43.42578125" customWidth="1"/>
    <col min="4" max="5" width="14" customWidth="1"/>
    <col min="6" max="8" width="61" customWidth="1"/>
  </cols>
  <sheetData>
    <row r="1" spans="1:10" ht="21">
      <c r="B1" s="128"/>
      <c r="C1" s="146" t="str">
        <f>'Training Plan-Template'!D2</f>
        <v>Physiotherapy</v>
      </c>
      <c r="D1" s="128"/>
      <c r="E1" s="128"/>
      <c r="F1" s="128"/>
      <c r="G1" s="128"/>
      <c r="H1" s="128"/>
      <c r="I1" s="128"/>
    </row>
    <row r="2" spans="1:10" ht="21">
      <c r="B2" s="128"/>
      <c r="C2" s="146" t="str">
        <f>'Training Plan-Template'!I5</f>
        <v>BSc (Hons) Physiotherapy Degree Apprenticeship</v>
      </c>
      <c r="D2" s="128"/>
      <c r="E2" s="128"/>
      <c r="F2" s="128"/>
      <c r="G2" s="128"/>
      <c r="H2" s="128"/>
      <c r="I2" s="128"/>
    </row>
    <row r="3" spans="1:10" s="105" customFormat="1" ht="138.75" customHeight="1">
      <c r="C3" s="175" t="str">
        <f>'Training Plan-Template'!Q5</f>
        <v>The apprenticeship is usually delivered over 30 months. However, every apprentice is different and it will depend on their previous experience.
Participants attend the University on a block-study basis throughout the year – there is a total of nine study weeks in year one, ten weeks in year two, and six weeks in year three - as well as five assessed practice placements. Apprentices can stay with their employer for one placement, provided it is in a different area and under different supervision to their normal job. The other placements must be in different organisations, to meet the requirements of the Chartered Society of Physiotherapy. The programme adopts a blended learning approach with modules delivered through a combination of lectures, class-based seminars, practical workshops and discussions, online and practice placement learning. 
The integrated end-point assessment is delivered by the University and checks that the employee meets the apprenticeship standard and is ready to join the profession with full occupational competence.</v>
      </c>
      <c r="D3" s="175"/>
      <c r="E3" s="175"/>
      <c r="F3" s="175"/>
      <c r="G3" s="175"/>
      <c r="H3" s="175"/>
    </row>
    <row r="4" spans="1:10" s="106" customFormat="1" ht="66" customHeight="1">
      <c r="A4" s="176" t="s">
        <v>178</v>
      </c>
      <c r="B4" s="176"/>
      <c r="C4" s="176"/>
      <c r="D4" s="176"/>
      <c r="E4" s="176"/>
      <c r="F4" s="176"/>
      <c r="G4" s="176"/>
      <c r="H4" s="176"/>
    </row>
    <row r="5" spans="1:10" ht="106.5" customHeight="1">
      <c r="B5" s="3"/>
      <c r="C5" s="3"/>
      <c r="D5" s="129" t="s">
        <v>179</v>
      </c>
      <c r="E5" s="130" t="s">
        <v>180</v>
      </c>
      <c r="F5" s="136" t="s">
        <v>181</v>
      </c>
      <c r="G5" s="136" t="s">
        <v>182</v>
      </c>
      <c r="H5" s="137" t="s">
        <v>183</v>
      </c>
      <c r="I5" s="3"/>
      <c r="J5" s="3"/>
    </row>
    <row r="6" spans="1:10" ht="98.25" customHeight="1">
      <c r="B6" s="156" t="s">
        <v>91</v>
      </c>
      <c r="C6" s="54" t="str">
        <f>'Training Plan-Template'!C15</f>
        <v>(DA) Personal Professional Development</v>
      </c>
      <c r="D6" s="44">
        <f>'Training Plan-Template'!E15</f>
        <v>1</v>
      </c>
      <c r="E6" s="44">
        <f>'Training Plan-Template'!F15</f>
        <v>3</v>
      </c>
      <c r="F6" s="47" t="str">
        <f>'Training Plan-Template'!S15</f>
        <v xml:space="preserve">Work-based mentor and apprentice to meet and start to establish expectations and roles. A review of work-place expectations in terms of professional practice if possible.
Go through your apprentice's skills scan and help them to complete the starting point exercise. Support them in familiarising with the standard KSBs and developing actions achievement. </v>
      </c>
      <c r="G6" s="47" t="str">
        <f>'Training Plan-Template'!T15</f>
        <v>Review professional expectations in the workplace for qualified staff and ask the apprentice to relate this to professional body requirements. Guide reflection related to professionalism, communication and collaboration in the workplace.  Reinforce mechanisms of support and protected time for academic writing.</v>
      </c>
      <c r="H6" s="48" t="str">
        <f>'Training Plan-Template'!U15</f>
        <v>Establish working relationship with the mentor. Use first progress review to agree on checking portfolio progression and development of KSBs.
Confirm opportunities for WBL experiences to support the Apprentice's action plan during the Apprenticeship Progress Review. Utilising the Module STARE template</v>
      </c>
      <c r="I6" s="3"/>
      <c r="J6" s="3"/>
    </row>
    <row r="7" spans="1:10" ht="98.25" customHeight="1">
      <c r="B7" s="156"/>
      <c r="C7" s="54" t="str">
        <f>'Training Plan-Template'!C16</f>
        <v>(DA) Foundations Of Physiotherapy practice</v>
      </c>
      <c r="D7" s="44">
        <f>'Training Plan-Template'!E16</f>
        <v>2</v>
      </c>
      <c r="E7" s="44">
        <f>'Training Plan-Template'!F16</f>
        <v>5</v>
      </c>
      <c r="F7" s="47" t="str">
        <f>'Training Plan-Template'!S16</f>
        <v>Support the apprentice to understand clinical governance within their workplace context.</v>
      </c>
      <c r="G7" s="47" t="str">
        <f>'Training Plan-Template'!T16</f>
        <v>Support  the apprentice in developing understanding of medical and physiotherapy terminology and documentation through working with and observing others. Support the apprentice in finding learning opportunities and protected time for building on knowledge of basic anatomy and physiology.</v>
      </c>
      <c r="H7" s="48" t="str">
        <f>'Training Plan-Template'!U16</f>
        <v>Support the apprentice to share and transfer their learning into the workplace. The apprentice to build on their clinical reasoning. Support reflection and collection of evidence of learning and achievement of KSBs in their portfolio. WBM to monitor progression.</v>
      </c>
      <c r="I7" s="3"/>
      <c r="J7" s="3"/>
    </row>
    <row r="8" spans="1:10" ht="98.25" customHeight="1">
      <c r="B8" s="156"/>
      <c r="C8" s="54" t="str">
        <f>'Training Plan-Template'!C17</f>
        <v>(DA) Collaboration for Individual and Community Wellbeing</v>
      </c>
      <c r="D8" s="44">
        <f>'Training Plan-Template'!E17</f>
        <v>4</v>
      </c>
      <c r="E8" s="44">
        <f>'Training Plan-Template'!F17</f>
        <v>6</v>
      </c>
      <c r="F8" s="47" t="str">
        <f>'Training Plan-Template'!S17</f>
        <v>Support the apprentice to explore and understand health of the local community</v>
      </c>
      <c r="G8" s="47" t="str">
        <f>'Training Plan-Template'!T17</f>
        <v>Support the apprentice  to research and explore social determinants and factors that impact on health of the local community, with protected time to complete group work activities.</v>
      </c>
      <c r="H8" s="48" t="str">
        <f>'Training Plan-Template'!U17</f>
        <v>Support the apprentice to share and transfer their learning into the workplace, reflect and collect evidence of learning and achievement of KSBs in their portfolio. WBM to monitor progression.</v>
      </c>
      <c r="I8" s="3"/>
      <c r="J8" s="3"/>
    </row>
    <row r="9" spans="1:10" ht="98.25" customHeight="1">
      <c r="B9" s="156"/>
      <c r="C9" s="54" t="str">
        <f>'Training Plan-Template'!C18</f>
        <v>((DA) Musculoskeletal Physiotherapy</v>
      </c>
      <c r="D9" s="44">
        <f>'Training Plan-Template'!E18</f>
        <v>5</v>
      </c>
      <c r="E9" s="44">
        <f>'Training Plan-Template'!F18</f>
        <v>7</v>
      </c>
      <c r="F9" s="47" t="str">
        <f>'Training Plan-Template'!S18</f>
        <v>Support the apprentice to explore and understand key MSK conditions such as OA, fractures and basic MSK (peripheral) anatomy and physiology.</v>
      </c>
      <c r="G9" s="47" t="str">
        <f>'Training Plan-Template'!T18</f>
        <v xml:space="preserve">Enable the apprentice to seek learning opportunities that can support development of movement and functional observation skills, of MSK conditions/injury and basic assessment (e.g. muscle/joint testing) and management skills (mobilisations, exercise). </v>
      </c>
      <c r="H9" s="48" t="str">
        <f>'Training Plan-Template'!U18</f>
        <v>Support the apprentice to share and transfer their learning into the workplace, reflect and collect evidence of learning and achievement of KSBs in their portfolio. WBM to monitor progression. Use the second progress review of level 4 to review progression.</v>
      </c>
      <c r="I9" s="3"/>
      <c r="J9" s="3"/>
    </row>
    <row r="10" spans="1:10" ht="98.25" customHeight="1">
      <c r="B10" s="156"/>
      <c r="C10" s="54" t="str">
        <f>'Training Plan-Template'!C19</f>
        <v>(DA) Placement block 1</v>
      </c>
      <c r="D10" s="44">
        <f>'Training Plan-Template'!E19</f>
        <v>7</v>
      </c>
      <c r="E10" s="44">
        <f>'Training Plan-Template'!F19</f>
        <v>8</v>
      </c>
      <c r="F10" s="47" t="str">
        <f>'Training Plan-Template'!S19</f>
        <v>Employers to ensure the apprentice has required clearance in place and work with the placement team to support the allocation process. Support preparation activities.</v>
      </c>
      <c r="G10" s="47" t="str">
        <f>'Training Plan-Template'!T19</f>
        <v>Employer is not involved during placement, this will be the responsibility of the designated  practice educator</v>
      </c>
      <c r="H10" s="48" t="str">
        <f>'Training Plan-Template'!U19</f>
        <v xml:space="preserve">Support the apprentice to share and transfer their learning into the workplace particularly around communications and assessment skills. Support reflection and collection of evidence of learning and achievement of KSBs in their portfolio. WBM to monitor progression. </v>
      </c>
      <c r="I10" s="3"/>
      <c r="J10" s="3"/>
    </row>
    <row r="11" spans="1:10" ht="98.25" customHeight="1">
      <c r="B11" s="156"/>
      <c r="C11" s="54" t="str">
        <f>'Training Plan-Template'!C20</f>
        <v>(DA) Cardiovascular Respiratory Physiotherapy</v>
      </c>
      <c r="D11" s="44">
        <f>'Training Plan-Template'!E20</f>
        <v>9</v>
      </c>
      <c r="E11" s="44">
        <f>'Training Plan-Template'!F20</f>
        <v>10</v>
      </c>
      <c r="F11" s="47" t="str">
        <f>'Training Plan-Template'!S20</f>
        <v>Support the apprentice to explore and understand key Acute and chronic CVR conditions such as asthma, bronchiectasis, COPD.</v>
      </c>
      <c r="G11" s="47" t="str">
        <f>'Training Plan-Template'!T20</f>
        <v>Enable the apprentice to seek learning opportunities to observe acute and chronic respiratory conditions in a variety of settings. Support the apprentice to observe and practice (where possible) CVR assessment and management skills e.g. auscultation, chest clearance techniques.</v>
      </c>
      <c r="H11" s="48" t="str">
        <f>'Training Plan-Template'!U20</f>
        <v>Support the apprentice to share and transfer their learning into the workplace, reflect and collect evidence of learning and achievement of KSBs in their portfolio. WBM to monitor progression. Use the third progress review of level 4 to review progression.</v>
      </c>
      <c r="I11" s="3"/>
      <c r="J11" s="3"/>
    </row>
    <row r="12" spans="1:10" ht="98.25" customHeight="1">
      <c r="B12" s="156"/>
      <c r="C12" s="54" t="str">
        <f>'Training Plan-Template'!C21</f>
        <v>(DA) Neurological Physiotherapy</v>
      </c>
      <c r="D12" s="44">
        <f>'Training Plan-Template'!E21</f>
        <v>11</v>
      </c>
      <c r="E12" s="44">
        <f>'Training Plan-Template'!F21</f>
        <v>12</v>
      </c>
      <c r="F12" s="47" t="str">
        <f>'Training Plan-Template'!S21</f>
        <v>Support the apprentice to explore and understand key neurological pathologies (CVA, MS, PD)</v>
      </c>
      <c r="G12" s="47" t="str">
        <f>'Training Plan-Template'!T21</f>
        <v>Enable the apprentice to seek learning opportunities that can support development of movement and functional observation skills, of neurological presentations and basic assessment and handling/facilitation skills (e.g. STS, gait, UL reach)</v>
      </c>
      <c r="H12" s="48" t="str">
        <f>'Training Plan-Template'!U21</f>
        <v>Support the apprentice to share and transfer their learning into the workplace, reflect and collect evidence of learning and achievement of KSBs in their portfolio. WBM to monitor progression. Use the final progress review of level 4 to review the skills scan and progression.</v>
      </c>
      <c r="I12" s="3"/>
      <c r="J12" s="3"/>
    </row>
    <row r="13" spans="1:10" ht="15" customHeight="1">
      <c r="B13" s="128"/>
      <c r="C13" s="51"/>
      <c r="D13" s="46"/>
      <c r="E13" s="46"/>
      <c r="F13" s="52"/>
      <c r="G13" s="52"/>
      <c r="H13" s="53"/>
      <c r="I13" s="3"/>
      <c r="J13" s="3"/>
    </row>
    <row r="14" spans="1:10" ht="86.25" customHeight="1">
      <c r="B14" s="156" t="s">
        <v>120</v>
      </c>
      <c r="C14" s="55" t="str">
        <f>'Training Plan-Template'!C23</f>
        <v>(DA) Developing Physiotherapy Practice</v>
      </c>
      <c r="D14" s="45">
        <f>'Training Plan-Template'!E23</f>
        <v>13</v>
      </c>
      <c r="E14" s="45">
        <f>'Training Plan-Template'!F23</f>
        <v>16</v>
      </c>
      <c r="F14" s="49" t="str">
        <f>'Training Plan-Template'!S23</f>
        <v>Support the apprentice in developing understanding of exercise prescription and risk assessment.</v>
      </c>
      <c r="G14" s="49" t="str">
        <f>'Training Plan-Template'!T23</f>
        <v>Allow the apprentice to observe and practice (where possible) exercise prescription e.g. individual and group and support preparation for the module assessment.</v>
      </c>
      <c r="H14" s="50" t="str">
        <f>'Training Plan-Template'!U23</f>
        <v xml:space="preserve">Support the apprentice to share and transfer their learning into the workplace, using exercise with patients.  Support reflection and collection of evidence of learning and achievement of KSBs in their portfolio. WBM to monitor progression. </v>
      </c>
      <c r="I14" s="3"/>
      <c r="J14" s="3"/>
    </row>
    <row r="15" spans="1:10" ht="86.25" customHeight="1">
      <c r="B15" s="156"/>
      <c r="C15" s="55" t="str">
        <f>'Training Plan-Template'!C24</f>
        <v>(DA) Assessing and Addressing Complexity</v>
      </c>
      <c r="D15" s="45">
        <f>'Training Plan-Template'!E24</f>
        <v>15</v>
      </c>
      <c r="E15" s="45">
        <f>'Training Plan-Template'!F24</f>
        <v>19</v>
      </c>
      <c r="F15" s="49" t="str">
        <f>'Training Plan-Template'!S24</f>
        <v>Explore complex case management by the MDT and the role of the different professions involved at work.
Work with the Apprentice to review their updated Skill Scan and overall progress since the start of the Apprenticeship and looking ahead to the End Point Assessment</v>
      </c>
      <c r="G15" s="49" t="str">
        <f>'Training Plan-Template'!T24</f>
        <v>Enable the apprentice to observe some more complex cases than they have been involved in up-to-date. Ask them to discuss the role of the different professionals involved. Review the pathway of complex cases at work. Enable the apprentice to complete both the group-work and reflective element of this module.</v>
      </c>
      <c r="H15" s="50" t="str">
        <f>'Training Plan-Template'!U24</f>
        <v>Discuss a recent service development or change in relation to MDT or inter-professional working. As part of progress review amend the individual targets based on the feedback received within this module. With specific reference to the relevant KSB's</v>
      </c>
      <c r="I15" s="3"/>
      <c r="J15" s="3"/>
    </row>
    <row r="16" spans="1:10" ht="86.25" customHeight="1">
      <c r="B16" s="156"/>
      <c r="C16" s="55" t="str">
        <f>'Training Plan-Template'!C25</f>
        <v>(DA) Evidence and Enquiry for Practice</v>
      </c>
      <c r="D16" s="45">
        <f>'Training Plan-Template'!E25</f>
        <v>15</v>
      </c>
      <c r="E16" s="45">
        <f>'Training Plan-Template'!F25</f>
        <v>20</v>
      </c>
      <c r="F16" s="49" t="str">
        <f>'Training Plan-Template'!S25</f>
        <v>Enable the apprentice to make contact with the local research and development department and understand how EBP is used within their workplace.</v>
      </c>
      <c r="G16" s="49" t="str">
        <f>'Training Plan-Template'!T25</f>
        <v>Work with the apprentice to decide on a topic for the Critical Appraisal so that the literature review completed is relevant to the work environment. Reinforce signposting to relevant support for research skills. Enable some protected time to complete work for the assignment.</v>
      </c>
      <c r="H16" s="50" t="str">
        <f>'Training Plan-Template'!U25</f>
        <v>Continue dialogue with the apprentice in preparation for the final year module (the Advancing Professional) in terms of using the topic for more in-depth literature review or research proposal.</v>
      </c>
      <c r="I16" s="3"/>
      <c r="J16" s="3"/>
    </row>
    <row r="17" spans="2:10" ht="86.25" customHeight="1">
      <c r="B17" s="156"/>
      <c r="C17" s="55" t="str">
        <f>'Training Plan-Template'!C26</f>
        <v>(DA) Placement Block 2</v>
      </c>
      <c r="D17" s="45">
        <f>'Training Plan-Template'!E26</f>
        <v>16</v>
      </c>
      <c r="E17" s="45">
        <f>'Training Plan-Template'!F26</f>
        <v>17</v>
      </c>
      <c r="F17" s="49" t="str">
        <f>'Training Plan-Template'!S26</f>
        <v>Employers to ensure the apprentice has required clearance in place and work with the placement team to support the allocation process. Support preparation activities.</v>
      </c>
      <c r="G17" s="49" t="str">
        <f>'Training Plan-Template'!T26</f>
        <v>Employer is not involved during placement, this will be the responsibility of the designated  practice educator</v>
      </c>
      <c r="H17" s="50" t="str">
        <f>'Training Plan-Template'!U26</f>
        <v xml:space="preserve">Support the apprentice to share and transfer their learning into the workplace particularly around clinical reasoning skills and holistic management.  Support reflection and collection of evidence of learning and achievement of KSBs in their portfolio. WBM to monitor progression. </v>
      </c>
      <c r="I17" s="3"/>
      <c r="J17" s="3"/>
    </row>
    <row r="18" spans="2:10" ht="86.25" customHeight="1">
      <c r="B18" s="156"/>
      <c r="C18" s="55" t="str">
        <f>'Training Plan-Template'!C27</f>
        <v>(DA) Physiotherapy Practice 1</v>
      </c>
      <c r="D18" s="45">
        <f>'Training Plan-Template'!E27</f>
        <v>16</v>
      </c>
      <c r="E18" s="45">
        <f>'Training Plan-Template'!F27</f>
        <v>22</v>
      </c>
      <c r="F18" s="49" t="str">
        <f>'Training Plan-Template'!S27</f>
        <v>Support the apprentice with consolidating knowledge from level 4 in all specialities- MSK, neuro, CVR</v>
      </c>
      <c r="G18" s="49" t="str">
        <f>'Training Plan-Template'!T27</f>
        <v>Enable the apprentice opportunities to observe and practice assessment and management skills with patients with a variety (and mixture) of MSK, neuro and CVR problems.</v>
      </c>
      <c r="H18" s="50" t="str">
        <f>'Training Plan-Template'!U27</f>
        <v xml:space="preserve">Support the apprentice to share and transfer their learning into the workplace particularly around clinical reasoning skills and holistic management.  Support reflection and collection of evidence of learning and achievement of KSBs in their portfolio. WBM to monitor progression. </v>
      </c>
      <c r="I18" s="3"/>
      <c r="J18" s="3"/>
    </row>
    <row r="19" spans="2:10" ht="86.25" customHeight="1">
      <c r="B19" s="156"/>
      <c r="C19" s="55" t="str">
        <f>'Training Plan-Template'!C28</f>
        <v>(DA) Placement Block 3</v>
      </c>
      <c r="D19" s="45">
        <f>'Training Plan-Template'!E28</f>
        <v>20</v>
      </c>
      <c r="E19" s="45">
        <f>'Training Plan-Template'!F28</f>
        <v>21</v>
      </c>
      <c r="F19" s="49" t="str">
        <f>'Training Plan-Template'!S28</f>
        <v>Employers to ensure the apprentice has required clearance in place and work with the placement team to support the allocation process. Support preparation activities.</v>
      </c>
      <c r="G19" s="49" t="str">
        <f>'Training Plan-Template'!T28</f>
        <v>Employer is not involved during placement, this will be the responsibility of the designated  practice educator</v>
      </c>
      <c r="H19" s="50" t="str">
        <f>'Training Plan-Template'!U28</f>
        <v xml:space="preserve">Support the apprentice to share and transfer their learning into the workplace particularly around clinical reasoning skills and holistic management.  Support reflection and collection of evidence of learning and achievement of KSBs in their portfolio. WBM to monitor progression. </v>
      </c>
      <c r="I19" s="3"/>
      <c r="J19" s="3"/>
    </row>
    <row r="20" spans="2:10" ht="86.25" customHeight="1">
      <c r="B20" s="156"/>
      <c r="C20" s="55" t="str">
        <f>'Training Plan-Template'!C29</f>
        <v>(DA) Physiotherapy Practice 2</v>
      </c>
      <c r="D20" s="45">
        <f>'Training Plan-Template'!E29</f>
        <v>22</v>
      </c>
      <c r="E20" s="45">
        <f>'Training Plan-Template'!F29</f>
        <v>24</v>
      </c>
      <c r="F20" s="49" t="str">
        <f>'Training Plan-Template'!S29</f>
        <v>Support the apprentice with consolidating knowledge from level 4 in all specialities- MSK, neuro, CVR</v>
      </c>
      <c r="G20" s="49" t="str">
        <f>'Training Plan-Template'!T29</f>
        <v>Enable the apprentice opportunities to observe and practice assessment and management skills with patients with a variety( and mixture) of MSK, neuro and CVR problems.</v>
      </c>
      <c r="H20" s="50" t="str">
        <f>'Training Plan-Template'!U29</f>
        <v xml:space="preserve">Support the apprentice to share and transfer their learning into the workplace particularly around clinical reasoning skills and holistic management.  Support reflection and collection of evidence of learning and achievement of KSBs in their portfolio. WBM to monitor progression. </v>
      </c>
      <c r="I20" s="3"/>
      <c r="J20" s="3"/>
    </row>
    <row r="21" spans="2:10">
      <c r="B21" s="3"/>
      <c r="C21" s="51"/>
      <c r="D21" s="46"/>
      <c r="E21" s="46"/>
      <c r="F21" s="52"/>
      <c r="G21" s="52"/>
      <c r="H21" s="53"/>
      <c r="I21" s="3"/>
      <c r="J21" s="3"/>
    </row>
    <row r="22" spans="2:10" ht="81.75" customHeight="1">
      <c r="B22" s="156" t="s">
        <v>141</v>
      </c>
      <c r="C22" s="55" t="str">
        <f>'Training Plan-Template'!C31</f>
        <v>(DA) Qualified Physiotherapy practice</v>
      </c>
      <c r="D22" s="45">
        <f>'Training Plan-Template'!E31</f>
        <v>25</v>
      </c>
      <c r="E22" s="45">
        <f>'Training Plan-Template'!F31</f>
        <v>26</v>
      </c>
      <c r="F22" s="49" t="str">
        <f>'Training Plan-Template'!S31</f>
        <v>Help preparation for qualification and offer opportunities to enhance employability based on individual learning needs</v>
      </c>
      <c r="G22" s="49" t="str">
        <f>'Training Plan-Template'!T31</f>
        <v>Encourage opportunities to enhance employability. Support preparation for application for band 5 posts- CV writing, interview prep. Allow the apprentice to talk to others about career progression and development opportunities</v>
      </c>
      <c r="H22" s="50" t="str">
        <f>'Training Plan-Template'!U31</f>
        <v xml:space="preserve">Encourage and support application for band 5 posts. WBM to encourage reflection on KSB and portfolio-  develop action plans for meeting standard and EPA </v>
      </c>
      <c r="I22" s="3"/>
      <c r="J22" s="3"/>
    </row>
    <row r="23" spans="2:10" ht="81.75" customHeight="1">
      <c r="B23" s="156"/>
      <c r="C23" s="55" t="str">
        <f>'Training Plan-Template'!C32</f>
        <v>(DA) The Advancing Professional</v>
      </c>
      <c r="D23" s="45">
        <f>'Training Plan-Template'!E32</f>
        <v>26</v>
      </c>
      <c r="E23" s="45">
        <f>'Training Plan-Template'!F32</f>
        <v>31</v>
      </c>
      <c r="F23" s="49" t="str">
        <f>'Training Plan-Template'!S32</f>
        <v>Discuss progress from the second year literature review into a more extended literature review and or research proposal. Where possible/appropriate discuss the apprentice involvement in data collection &amp; data analysis based on a service review/audit</v>
      </c>
      <c r="G23" s="49" t="str">
        <f>'Training Plan-Template'!T32</f>
        <v>Support the apprentice in development of ideas for their project that aligns to practice and area of work. Allow apprentice to get appropriate support alongside the allocated university tutor in completing literature review or proposal. Enable some protected time to complete work for the assignment.</v>
      </c>
      <c r="H23" s="50" t="str">
        <f>'Training Plan-Template'!U32</f>
        <v>Support transition and sharing of learning back into the workplace. Support collection of evidence and development of portfolio ready for EPA. Support and encourage future involvement in research, publication, service development, audit.</v>
      </c>
      <c r="I23" s="3"/>
      <c r="J23" s="3"/>
    </row>
    <row r="24" spans="2:10" ht="92.25" customHeight="1">
      <c r="B24" s="156"/>
      <c r="C24" s="55" t="str">
        <f>'Training Plan-Template'!C33</f>
        <v>(DA) Professional Leadership</v>
      </c>
      <c r="D24" s="45">
        <f>'Training Plan-Template'!E33</f>
        <v>27</v>
      </c>
      <c r="E24" s="45">
        <f>'Training Plan-Template'!F33</f>
        <v>30</v>
      </c>
      <c r="F24" s="49" t="str">
        <f>'Training Plan-Template'!S33</f>
        <v>Under guidance of the mentor: Explore different leadership styles in practice.</v>
      </c>
      <c r="G24" s="49" t="str">
        <f>'Training Plan-Template'!T33</f>
        <v>As part of mentoring discuss the leadership skills the apprentice demonstrates at this moment in time. Review at least one Apprentice reflection on their own leadership style and skill and development needs. This can form the basis of CPD. Explore the pillars of practice and how these link to the work environment. Enable some protected time to complete work for the assignment.</v>
      </c>
      <c r="H24" s="50" t="str">
        <f>'Training Plan-Template'!U33</f>
        <v xml:space="preserve">Support transition of learning back into the workplace, particularly encourage more awareness and demonstration of leadership skills (within scope of practice) and reflection with integration of evidence. Support collection of evidence and development of portfolio ready for EPA. </v>
      </c>
      <c r="I24" s="3"/>
      <c r="J24" s="3"/>
    </row>
    <row r="25" spans="2:10" ht="81.75" customHeight="1">
      <c r="B25" s="156"/>
      <c r="C25" s="55" t="str">
        <f>'Training Plan-Template'!C34</f>
        <v>(DA) Placement Block 4</v>
      </c>
      <c r="D25" s="45">
        <f>'Training Plan-Template'!E34</f>
        <v>28</v>
      </c>
      <c r="E25" s="45">
        <f>'Training Plan-Template'!F34</f>
        <v>29</v>
      </c>
      <c r="F25" s="49" t="str">
        <f>'Training Plan-Template'!S34</f>
        <v>Employers to ensure the apprentice has required clearance in place and work with the placement team to support the allocation process. Support preparation activities.</v>
      </c>
      <c r="G25" s="49" t="str">
        <f>'Training Plan-Template'!T34</f>
        <v>Employer is not involved during placement, this will be the responsibility of the designated  practice educator</v>
      </c>
      <c r="H25" s="50" t="str">
        <f>'Training Plan-Template'!U34</f>
        <v>Support the apprentice to share and transfer their learning into the workplace particularly around EBP and building autonomy  Support reflection and collection of evidence of learning and achievement of KSBs in their portfolio. WBM to monitor progression and readiness for EPA.</v>
      </c>
      <c r="I25" s="3"/>
      <c r="J25" s="3"/>
    </row>
    <row r="26" spans="2:10" ht="108.75" customHeight="1">
      <c r="B26" s="156"/>
      <c r="C26" s="55" t="str">
        <f>'Training Plan-Template'!C35</f>
        <v>(DA) Working with Complexity in Practice</v>
      </c>
      <c r="D26" s="45">
        <f>'Training Plan-Template'!E35</f>
        <v>29</v>
      </c>
      <c r="E26" s="45">
        <f>'Training Plan-Template'!F35</f>
        <v>34</v>
      </c>
      <c r="F26" s="49" t="str">
        <f>'Training Plan-Template'!S35</f>
        <v>Explore complex case management and the integration of services at work, with emphasis of the impact this has on allied health practice at work. Enable learners to find out more about a service improvement or a service change.</v>
      </c>
      <c r="G26" s="49" t="str">
        <f>'Training Plan-Template'!T35</f>
        <v>Building on the second year: Enable the apprentice to observe some more complex cases than they have been involved in up-to-date. Ask them to discuss the role of the different professionals involved and integrated systems or ways of working. Review the pathway of complex cases at work. Enable the apprentice to complete both the group-work and reflective element of this module. Enable some protected time to complete work for the assignment.</v>
      </c>
      <c r="H26" s="50" t="str">
        <f>'Training Plan-Template'!U35</f>
        <v xml:space="preserve">Support transition of learning back into the workplace, particularly encourage more critical clinical reasoning around integrated practice reflection with integration of evidence. Support collection of evidence and development of portfolio ready for EPA. </v>
      </c>
      <c r="I26" s="3"/>
      <c r="J26" s="3"/>
    </row>
    <row r="27" spans="2:10" ht="81.75" customHeight="1">
      <c r="B27" s="156"/>
      <c r="C27" s="55" t="str">
        <f>'Training Plan-Template'!C36</f>
        <v>(DA) Physiotherapy Complex Case Management</v>
      </c>
      <c r="D27" s="45">
        <f>'Training Plan-Template'!E36</f>
        <v>30</v>
      </c>
      <c r="E27" s="45">
        <f>'Training Plan-Template'!F36</f>
        <v>34</v>
      </c>
      <c r="F27" s="49" t="str">
        <f>'Training Plan-Template'!S36</f>
        <v xml:space="preserve">Encourage the apprentice to develop understanding of complexity in patient care and role of the physiotherapist. Support the apprentice to reflect on which  specialist areas of physiotherapy they would like the opportunity to explore more. </v>
      </c>
      <c r="G27" s="49" t="str">
        <f>'Training Plan-Template'!T36</f>
        <v xml:space="preserve">Allow opportunities for apprentice to see more complex and specialised patient scenarios (outside of their normal role). </v>
      </c>
      <c r="H27" s="50" t="str">
        <f>'Training Plan-Template'!U36</f>
        <v xml:space="preserve">Support transition of learning back into the workplace, particularly encourage more critical clinical reasoning and reflection with integration of evidence. Support collection of evidence and development of portfolio ready for EPA. </v>
      </c>
      <c r="I27" s="3"/>
      <c r="J27" s="3"/>
    </row>
    <row r="28" spans="2:10" ht="81.75" customHeight="1">
      <c r="B28" s="156"/>
      <c r="C28" s="55" t="str">
        <f>'Training Plan-Template'!C37</f>
        <v>(DA) Placement Block 5</v>
      </c>
      <c r="D28" s="45">
        <f>'Training Plan-Template'!E37</f>
        <v>31</v>
      </c>
      <c r="E28" s="45">
        <f>'Training Plan-Template'!F37</f>
        <v>32</v>
      </c>
      <c r="F28" s="49" t="str">
        <f>'Training Plan-Template'!S37</f>
        <v>Employers to ensure the apprentice has required clearance in place and work with the placement team to support the allocation process. Support preparation activities.</v>
      </c>
      <c r="G28" s="49" t="str">
        <f>'Training Plan-Template'!T37</f>
        <v>Employer is not involved during placement, this will be the responsibility of the designated  practice educator</v>
      </c>
      <c r="H28" s="50" t="str">
        <f>'Training Plan-Template'!U37</f>
        <v xml:space="preserve">Support the apprentice to share and transfer their learning into the workplace particularly around EBP and building autonomy  Support reflection and collection of evidence of learning and achievement of KSBs in their portfolio. WBM to monitor progression and readiness for EPA. </v>
      </c>
      <c r="I28" s="3"/>
      <c r="J28" s="3"/>
    </row>
    <row r="29" spans="2:10" ht="91.5" customHeight="1">
      <c r="B29" s="156"/>
      <c r="C29" s="131" t="str">
        <f>'Training Plan-Template'!C38</f>
        <v>(DA) Physiotherapy Capstone Assessment</v>
      </c>
      <c r="D29" s="45">
        <f>'Training Plan-Template'!E38</f>
        <v>30</v>
      </c>
      <c r="E29" s="45">
        <f>'Training Plan-Template'!F38</f>
        <v>35</v>
      </c>
      <c r="F29" s="49" t="str">
        <f>'Training Plan-Template'!S38</f>
        <v>Apprentices should be supported in preparing for this right from the start of the course and then really focus on during the final year. Support takes place during  all progress reviews, and during the last 6 months we expect apprentices to have sufficient evidence in their portfolio to demonstrate competence for all KSBs in the Standard</v>
      </c>
      <c r="G29" s="49" t="str">
        <f>'Training Plan-Template'!T38</f>
        <v>Review the evidence the apprentice is planning to use for the module's viva. Allow the apprentice to practice answering one or two of the seen questions that will be used in the professional discussion.</v>
      </c>
      <c r="H29" s="50" t="str">
        <f>'Training Plan-Template'!U38</f>
        <v>Provide confirmation as WBM that the apprentice has met the KSBS and occupational standard and is ready to pass through the EPA. Support HCPC application once all marks are confirmed.</v>
      </c>
      <c r="I29" s="3"/>
      <c r="J29" s="3"/>
    </row>
    <row r="30" spans="2:10">
      <c r="B30" s="3"/>
      <c r="C30" s="132"/>
      <c r="D30" s="133"/>
      <c r="E30" s="133"/>
      <c r="F30" s="134"/>
      <c r="G30" s="134"/>
      <c r="H30" s="135"/>
      <c r="I30" s="3"/>
      <c r="J30" s="3"/>
    </row>
    <row r="31" spans="2:10" ht="38.450000000000003" customHeight="1">
      <c r="B31" s="3"/>
      <c r="C31" s="3"/>
      <c r="D31" s="3"/>
      <c r="E31" s="3"/>
      <c r="F31" s="3"/>
      <c r="G31" s="3"/>
      <c r="H31" s="3"/>
      <c r="I31" s="3"/>
      <c r="J31" s="3"/>
    </row>
    <row r="32" spans="2:10">
      <c r="B32" s="3"/>
      <c r="C32" s="3"/>
      <c r="D32" s="3"/>
      <c r="E32" s="3"/>
      <c r="F32" s="3"/>
      <c r="G32" s="3"/>
      <c r="H32" s="3"/>
      <c r="I32" s="3"/>
      <c r="J32" s="3"/>
    </row>
    <row r="33" spans="2:10">
      <c r="B33" s="3"/>
      <c r="C33" s="3"/>
      <c r="D33" s="3"/>
      <c r="E33" s="3"/>
      <c r="F33" s="3"/>
      <c r="G33" s="3"/>
      <c r="H33" s="3"/>
      <c r="I33" s="3"/>
      <c r="J33" s="3"/>
    </row>
    <row r="34" spans="2:10">
      <c r="B34" s="3"/>
      <c r="C34" s="3"/>
      <c r="D34" s="3"/>
      <c r="E34" s="3"/>
      <c r="F34" s="3"/>
      <c r="G34" s="3"/>
      <c r="H34" s="3"/>
      <c r="I34" s="3"/>
      <c r="J34" s="3"/>
    </row>
    <row r="35" spans="2:10">
      <c r="B35" s="3"/>
      <c r="I35" s="3"/>
      <c r="J35" s="3"/>
    </row>
  </sheetData>
  <mergeCells count="5">
    <mergeCell ref="C3:H3"/>
    <mergeCell ref="B6:B12"/>
    <mergeCell ref="B14:B20"/>
    <mergeCell ref="B22:B29"/>
    <mergeCell ref="A4:H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2338e70c-3ca3-40b1-ba30-6ea23096f1ba">
      <UserInfo>
        <DisplayName>Reilly, Martin</DisplayName>
        <AccountId>3132</AccountId>
        <AccountType/>
      </UserInfo>
      <UserInfo>
        <DisplayName>Stevens, Karen</DisplayName>
        <AccountId>3176</AccountId>
        <AccountType/>
      </UserInfo>
      <UserInfo>
        <DisplayName>Bhatnagar, Anurag AB</DisplayName>
        <AccountId>1024</AccountId>
        <AccountType/>
      </UserInfo>
      <UserInfo>
        <DisplayName>France, Aimee</DisplayName>
        <AccountId>83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5BD2CC-CA7E-401C-BC38-ABB94CA1445F}"/>
</file>

<file path=customXml/itemProps2.xml><?xml version="1.0" encoding="utf-8"?>
<ds:datastoreItem xmlns:ds="http://schemas.openxmlformats.org/officeDocument/2006/customXml" ds:itemID="{2A1B30E5-7CEC-4767-B06F-C0D67D5CAA34}"/>
</file>

<file path=customXml/itemProps3.xml><?xml version="1.0" encoding="utf-8"?>
<ds:datastoreItem xmlns:ds="http://schemas.openxmlformats.org/officeDocument/2006/customXml" ds:itemID="{CE57D250-DBF2-426A-BA8A-635F62FBCE2C}"/>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Grocutt, Karen</cp:lastModifiedBy>
  <cp:revision/>
  <dcterms:created xsi:type="dcterms:W3CDTF">2016-10-28T08:33:31Z</dcterms:created>
  <dcterms:modified xsi:type="dcterms:W3CDTF">2022-09-14T10:14:02Z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